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C\_Dossiers-Communs DC\Contrats culturels\2_Budget\Téléservice\Documents validés\"/>
    </mc:Choice>
  </mc:AlternateContent>
  <bookViews>
    <workbookView xWindow="0" yWindow="0" windowWidth="28800" windowHeight="12432" firstSheet="3" activeTab="8"/>
  </bookViews>
  <sheets>
    <sheet name="PRESENTATION" sheetId="12" r:id="rId1"/>
    <sheet name="1 EQUIPE" sheetId="9" r:id="rId2"/>
    <sheet name="2 CHIFFRES SAISON" sheetId="6" r:id="rId3"/>
    <sheet name="3 SOUTIEN CREATION" sheetId="2" r:id="rId4"/>
    <sheet name="4 BUDGET SAISON" sheetId="10" r:id="rId5"/>
    <sheet name="5 BUDGET EEA " sheetId="16" r:id="rId6"/>
    <sheet name="6 BUDGET LP" sheetId="17" r:id="rId7"/>
    <sheet name="7 SYNTHESE 4+5+6" sheetId="18" r:id="rId8"/>
    <sheet name="8 PROJET" sheetId="19" r:id="rId9"/>
  </sheets>
  <definedNames>
    <definedName name="_xlnm.Print_Area" localSheetId="1">'1 EQUIPE'!$A$1:$K$48</definedName>
    <definedName name="_xlnm.Print_Area" localSheetId="2">'2 CHIFFRES SAISON'!$A$1:$I$29</definedName>
    <definedName name="_xlnm.Print_Area" localSheetId="3">'3 SOUTIEN CREATION'!$A$1:$P$14</definedName>
    <definedName name="_xlnm.Print_Area" localSheetId="4">'4 BUDGET SAISON'!$A$1:$O$47</definedName>
    <definedName name="_xlnm.Print_Area" localSheetId="5">'5 BUDGET EEA '!$A$1:$O$43</definedName>
    <definedName name="_xlnm.Print_Area" localSheetId="0">PRESENTATION!$A$1:$I$18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9" l="1"/>
  <c r="C18" i="19"/>
  <c r="D18" i="19"/>
  <c r="E18" i="19"/>
  <c r="J7" i="19"/>
  <c r="K7" i="19" s="1"/>
  <c r="H7" i="19"/>
  <c r="J6" i="19"/>
  <c r="H6" i="19"/>
  <c r="J5" i="19"/>
  <c r="K5" i="19" s="1"/>
  <c r="H5" i="19"/>
  <c r="J4" i="19"/>
  <c r="J18" i="19" s="1"/>
  <c r="H4" i="19"/>
  <c r="J3" i="19"/>
  <c r="H3" i="19"/>
  <c r="I3" i="19" l="1"/>
  <c r="I4" i="19"/>
  <c r="I18" i="19" s="1"/>
  <c r="K3" i="19"/>
  <c r="K4" i="19"/>
  <c r="K6" i="19"/>
  <c r="H18" i="19"/>
  <c r="I7" i="19" s="1"/>
  <c r="G42" i="16"/>
  <c r="D15" i="18" s="1"/>
  <c r="G34" i="16"/>
  <c r="D11" i="18" s="1"/>
  <c r="G29" i="16"/>
  <c r="D7" i="18" s="1"/>
  <c r="G18" i="16"/>
  <c r="G15" i="16"/>
  <c r="G10" i="16"/>
  <c r="G19" i="16" s="1"/>
  <c r="G45" i="10"/>
  <c r="G39" i="10"/>
  <c r="G30" i="10"/>
  <c r="G46" i="10" s="1"/>
  <c r="G21" i="10"/>
  <c r="G16" i="10"/>
  <c r="D33" i="17"/>
  <c r="G41" i="17"/>
  <c r="D16" i="18" s="1"/>
  <c r="G33" i="17"/>
  <c r="G29" i="17"/>
  <c r="D45" i="10"/>
  <c r="D39" i="10"/>
  <c r="D41" i="17"/>
  <c r="D29" i="17"/>
  <c r="D9" i="17"/>
  <c r="D18" i="17" s="1"/>
  <c r="J29" i="17"/>
  <c r="J33" i="17" s="1"/>
  <c r="I29" i="17"/>
  <c r="I33" i="17" s="1"/>
  <c r="J41" i="17"/>
  <c r="I41" i="17"/>
  <c r="J17" i="17"/>
  <c r="I17" i="17"/>
  <c r="J14" i="17"/>
  <c r="I14" i="17"/>
  <c r="J9" i="17"/>
  <c r="J18" i="17" s="1"/>
  <c r="J42" i="17" s="1"/>
  <c r="I9" i="17"/>
  <c r="I18" i="17" s="1"/>
  <c r="I42" i="17" s="1"/>
  <c r="D10" i="18"/>
  <c r="D3" i="18"/>
  <c r="D4" i="18" s="1"/>
  <c r="Q23" i="16"/>
  <c r="P23" i="16"/>
  <c r="Q19" i="16"/>
  <c r="P19" i="16"/>
  <c r="Q14" i="16"/>
  <c r="P14" i="16"/>
  <c r="J42" i="16"/>
  <c r="I42" i="16"/>
  <c r="J34" i="16"/>
  <c r="I34" i="16"/>
  <c r="J29" i="16"/>
  <c r="I29" i="16"/>
  <c r="J18" i="16"/>
  <c r="I18" i="16"/>
  <c r="J15" i="16"/>
  <c r="I15" i="16"/>
  <c r="J10" i="16"/>
  <c r="J19" i="16" s="1"/>
  <c r="J43" i="16" s="1"/>
  <c r="I10" i="16"/>
  <c r="I19" i="16" s="1"/>
  <c r="I43" i="16" s="1"/>
  <c r="D42" i="16"/>
  <c r="D34" i="16"/>
  <c r="D29" i="16"/>
  <c r="D18" i="16"/>
  <c r="D15" i="16"/>
  <c r="D10" i="16"/>
  <c r="P15" i="10"/>
  <c r="Q15" i="10"/>
  <c r="Q20" i="10"/>
  <c r="P20" i="10"/>
  <c r="N24" i="10"/>
  <c r="J7" i="18" s="1"/>
  <c r="P24" i="10"/>
  <c r="Q24" i="10"/>
  <c r="K18" i="19" l="1"/>
  <c r="I6" i="19"/>
  <c r="I5" i="19"/>
  <c r="D19" i="16"/>
  <c r="P43" i="16"/>
  <c r="Q43" i="16"/>
  <c r="D42" i="17"/>
  <c r="D43" i="16"/>
  <c r="G43" i="16"/>
  <c r="G47" i="10"/>
  <c r="D14" i="18"/>
  <c r="D17" i="18" s="1"/>
  <c r="P47" i="10"/>
  <c r="Q47" i="10"/>
  <c r="J45" i="10"/>
  <c r="I45" i="10"/>
  <c r="J39" i="10"/>
  <c r="I39" i="10"/>
  <c r="J30" i="10"/>
  <c r="J46" i="10" s="1"/>
  <c r="I30" i="10"/>
  <c r="I46" i="10" s="1"/>
  <c r="J21" i="10"/>
  <c r="I21" i="10"/>
  <c r="J16" i="10"/>
  <c r="J47" i="10" s="1"/>
  <c r="I16" i="10"/>
  <c r="I47" i="10" s="1"/>
  <c r="E30" i="10"/>
  <c r="E21" i="10"/>
  <c r="B10" i="18" s="1"/>
  <c r="E16" i="10"/>
  <c r="B3" i="18" s="1"/>
  <c r="B4" i="18" s="1"/>
  <c r="L18" i="17" l="1"/>
  <c r="L22" i="17"/>
  <c r="N22" i="17"/>
  <c r="N18" i="17"/>
  <c r="E41" i="17"/>
  <c r="B16" i="18" s="1"/>
  <c r="D8" i="18"/>
  <c r="E29" i="17"/>
  <c r="B8" i="18" s="1"/>
  <c r="G9" i="17"/>
  <c r="G18" i="17" s="1"/>
  <c r="G42" i="17" s="1"/>
  <c r="E9" i="17"/>
  <c r="E18" i="17" l="1"/>
  <c r="D6" i="18"/>
  <c r="B6" i="18" l="1"/>
  <c r="D30" i="10"/>
  <c r="D46" i="10" s="1"/>
  <c r="D16" i="10"/>
  <c r="D21" i="10"/>
  <c r="E33" i="17"/>
  <c r="E42" i="17" s="1"/>
  <c r="E34" i="16"/>
  <c r="B11" i="18" s="1"/>
  <c r="D47" i="10" l="1"/>
  <c r="F17" i="17"/>
  <c r="F14" i="17"/>
  <c r="F9" i="17"/>
  <c r="F18" i="17"/>
  <c r="B12" i="18"/>
  <c r="B13" i="18" s="1"/>
  <c r="D12" i="18"/>
  <c r="D13" i="18" s="1"/>
  <c r="H33" i="17"/>
  <c r="N23" i="16"/>
  <c r="J6" i="18" s="1"/>
  <c r="N19" i="16"/>
  <c r="L23" i="16"/>
  <c r="H6" i="18" s="1"/>
  <c r="L19" i="16"/>
  <c r="E42" i="16"/>
  <c r="B15" i="18" s="1"/>
  <c r="E29" i="16"/>
  <c r="E18" i="16"/>
  <c r="E15" i="16"/>
  <c r="E10" i="16"/>
  <c r="B7" i="18" l="1"/>
  <c r="N6" i="17"/>
  <c r="H41" i="17"/>
  <c r="H18" i="17"/>
  <c r="H29" i="17"/>
  <c r="L6" i="17"/>
  <c r="F41" i="17"/>
  <c r="F29" i="17"/>
  <c r="F33" i="17"/>
  <c r="E19" i="16"/>
  <c r="B5" i="18" s="1"/>
  <c r="D5" i="18"/>
  <c r="D9" i="18" s="1"/>
  <c r="D18" i="18" s="1"/>
  <c r="E17" i="18" s="1"/>
  <c r="B9" i="18" l="1"/>
  <c r="E43" i="16"/>
  <c r="L7" i="16" s="1"/>
  <c r="L14" i="16" s="1"/>
  <c r="N13" i="17"/>
  <c r="N42" i="17" s="1"/>
  <c r="E4" i="18"/>
  <c r="E13" i="18"/>
  <c r="E9" i="18"/>
  <c r="F42" i="17"/>
  <c r="H42" i="17"/>
  <c r="F10" i="16"/>
  <c r="F15" i="16"/>
  <c r="F18" i="16"/>
  <c r="E18" i="18" l="1"/>
  <c r="F34" i="16"/>
  <c r="F29" i="16"/>
  <c r="F42" i="16"/>
  <c r="F19" i="16"/>
  <c r="N7" i="16"/>
  <c r="N14" i="16" s="1"/>
  <c r="N43" i="16" s="1"/>
  <c r="O7" i="16" s="1"/>
  <c r="H34" i="16"/>
  <c r="H42" i="16"/>
  <c r="H10" i="16"/>
  <c r="H29" i="16"/>
  <c r="F43" i="16" l="1"/>
  <c r="L43" i="16"/>
  <c r="M7" i="16" s="1"/>
  <c r="O23" i="16"/>
  <c r="O9" i="16"/>
  <c r="O19" i="16"/>
  <c r="O22" i="16"/>
  <c r="O14" i="16"/>
  <c r="O20" i="16"/>
  <c r="H19" i="16"/>
  <c r="H43" i="16" s="1"/>
  <c r="H18" i="16"/>
  <c r="H15" i="16"/>
  <c r="F38" i="6"/>
  <c r="H36" i="6"/>
  <c r="F36" i="6"/>
  <c r="F33" i="6"/>
  <c r="H31" i="6"/>
  <c r="F31" i="6"/>
  <c r="O43" i="16" l="1"/>
  <c r="M19" i="16"/>
  <c r="M22" i="16"/>
  <c r="M20" i="16"/>
  <c r="M23" i="16"/>
  <c r="M9" i="16"/>
  <c r="M14" i="16"/>
  <c r="E39" i="10"/>
  <c r="M43" i="16" l="1"/>
  <c r="H26" i="6"/>
  <c r="F26" i="6"/>
  <c r="E45" i="10" l="1"/>
  <c r="E46" i="10" s="1"/>
  <c r="K47" i="9"/>
  <c r="I47" i="9"/>
  <c r="G47" i="9"/>
  <c r="E47" i="9"/>
  <c r="C47" i="9"/>
  <c r="J47" i="9"/>
  <c r="H47" i="9"/>
  <c r="F47" i="9"/>
  <c r="D47" i="9"/>
  <c r="B47" i="9"/>
  <c r="B48" i="9" s="1"/>
  <c r="K34" i="9"/>
  <c r="J34" i="9"/>
  <c r="H4" i="2"/>
  <c r="N20" i="10"/>
  <c r="J5" i="18" s="1"/>
  <c r="L24" i="10"/>
  <c r="H7" i="18" s="1"/>
  <c r="L20" i="10"/>
  <c r="H5" i="18" s="1"/>
  <c r="C48" i="9" l="1"/>
  <c r="B14" i="18"/>
  <c r="B17" i="18" s="1"/>
  <c r="E47" i="10"/>
  <c r="F46" i="10" s="1"/>
  <c r="F30" i="10"/>
  <c r="H45" i="10"/>
  <c r="B18" i="18" l="1"/>
  <c r="F39" i="10"/>
  <c r="F45" i="10"/>
  <c r="H39" i="10"/>
  <c r="H30" i="10"/>
  <c r="C13" i="18" l="1"/>
  <c r="C9" i="18"/>
  <c r="C4" i="18"/>
  <c r="C17" i="18"/>
  <c r="H46" i="10"/>
  <c r="N7" i="10"/>
  <c r="J4" i="18" s="1"/>
  <c r="F16" i="10"/>
  <c r="L7" i="10"/>
  <c r="H4" i="18" s="1"/>
  <c r="H16" i="10"/>
  <c r="F21" i="10"/>
  <c r="H21" i="10"/>
  <c r="C18" i="18" l="1"/>
  <c r="N15" i="10"/>
  <c r="H47" i="10"/>
  <c r="F47" i="10"/>
  <c r="E4" i="9"/>
  <c r="C34" i="9"/>
  <c r="D34" i="9"/>
  <c r="E34" i="9"/>
  <c r="F34" i="9"/>
  <c r="G34" i="9"/>
  <c r="H34" i="9"/>
  <c r="I34" i="9"/>
  <c r="B34" i="9"/>
  <c r="B35" i="9" s="1"/>
  <c r="N47" i="10" l="1"/>
  <c r="O15" i="10" s="1"/>
  <c r="J3" i="18"/>
  <c r="J18" i="18" s="1"/>
  <c r="K4" i="18" s="1"/>
  <c r="C35" i="9"/>
  <c r="I14" i="6"/>
  <c r="I13" i="6"/>
  <c r="K3" i="18" l="1"/>
  <c r="O11" i="10"/>
  <c r="O9" i="10"/>
  <c r="O21" i="10"/>
  <c r="O20" i="10"/>
  <c r="O24" i="10"/>
  <c r="O7" i="10"/>
  <c r="F4" i="6"/>
  <c r="K6" i="18" l="1"/>
  <c r="K7" i="18"/>
  <c r="K5" i="18"/>
  <c r="O47" i="10"/>
  <c r="D13" i="6"/>
  <c r="K18" i="18" l="1"/>
  <c r="F28" i="6"/>
  <c r="D14" i="6" l="1"/>
  <c r="L15" i="10" l="1"/>
  <c r="L47" i="10" s="1"/>
  <c r="M9" i="10" l="1"/>
  <c r="M21" i="10"/>
  <c r="M11" i="10"/>
  <c r="M7" i="10"/>
  <c r="M24" i="10"/>
  <c r="M20" i="10"/>
  <c r="M15" i="10"/>
  <c r="M47" i="10" l="1"/>
  <c r="L13" i="17"/>
  <c r="H3" i="18" s="1"/>
  <c r="H18" i="18" l="1"/>
  <c r="I4" i="18" s="1"/>
  <c r="L42" i="17"/>
  <c r="M22" i="17" s="1"/>
  <c r="I7" i="18" l="1"/>
  <c r="I3" i="18"/>
  <c r="M13" i="17"/>
  <c r="I5" i="18"/>
  <c r="I6" i="18"/>
  <c r="I18" i="18" l="1"/>
</calcChain>
</file>

<file path=xl/sharedStrings.xml><?xml version="1.0" encoding="utf-8"?>
<sst xmlns="http://schemas.openxmlformats.org/spreadsheetml/2006/main" count="448" uniqueCount="246">
  <si>
    <t>Nom de l'EPCI</t>
  </si>
  <si>
    <t>inscrire ici le nom de l'EPCI (le nom se met ensuite à jour automatiquement dans les différents onglets)</t>
  </si>
  <si>
    <t>Nom/prénom du réferent :</t>
  </si>
  <si>
    <t>Fonction :</t>
  </si>
  <si>
    <t>Mail :</t>
  </si>
  <si>
    <t>Téléphone :</t>
  </si>
  <si>
    <t>FICHES DE SUIVI DES ACTIVITES ET DU BUDGET</t>
  </si>
  <si>
    <t>1 - EQUIPE</t>
  </si>
  <si>
    <t>2 - CHIFFRES SAISON</t>
  </si>
  <si>
    <t>3 - SOUTIEN A LA CREATION</t>
  </si>
  <si>
    <t>4 - BUDGET SAISON CULTURELLE</t>
  </si>
  <si>
    <t>5 - BUDGET ETABLISSEMENT D'ENSEIGNEMENT ARTISTIQUE</t>
  </si>
  <si>
    <t xml:space="preserve">MOYENS HUMAINS - PROJET CULTUREL INTERCOMMUNAL </t>
  </si>
  <si>
    <t>PERSONNEL DE DIRECTION &amp; COORDINATION - CONTACTS</t>
  </si>
  <si>
    <t>Nom</t>
  </si>
  <si>
    <t>Prénom</t>
  </si>
  <si>
    <t>Mail</t>
  </si>
  <si>
    <t>Téléphone</t>
  </si>
  <si>
    <t>Adresse</t>
  </si>
  <si>
    <t>Affaires culturelles</t>
  </si>
  <si>
    <t>Saison spectacle vivant</t>
  </si>
  <si>
    <t>Saison arts visuels</t>
  </si>
  <si>
    <t>Lecture publique</t>
  </si>
  <si>
    <t>Enseignement artistique</t>
  </si>
  <si>
    <t>Patrimoine &amp; musées</t>
  </si>
  <si>
    <t>PERSONNEL PERMANENT - MOYENS HUMAINS</t>
  </si>
  <si>
    <t>FONCTIONS</t>
  </si>
  <si>
    <t>Saison spectacle vivant / arts visuels</t>
  </si>
  <si>
    <t>Etablissement d'enseignement artistique</t>
  </si>
  <si>
    <t>Nombre de personnes</t>
  </si>
  <si>
    <t>Equivalent temps-plein</t>
  </si>
  <si>
    <t>DIRECTION / COORDINATION</t>
  </si>
  <si>
    <t>SOUS-DIRECTION / RESPONSABLE DE SITE</t>
  </si>
  <si>
    <t>PUBLICS / MEDIATION</t>
  </si>
  <si>
    <t>BILBLIOTHECAIRES</t>
  </si>
  <si>
    <t>ARCHIVISTES</t>
  </si>
  <si>
    <t>ENSEIGNANTS ARTISTIQUES</t>
  </si>
  <si>
    <t>INTERVENANTS EN MILIEU SCOLAIRE</t>
  </si>
  <si>
    <t>COMMUNICATION</t>
  </si>
  <si>
    <t xml:space="preserve">ADMINISTRATION / COMPTABILITE </t>
  </si>
  <si>
    <t>ACCUEIL</t>
  </si>
  <si>
    <t>REGIE TECHNIQUE</t>
  </si>
  <si>
    <t>AUTRE</t>
  </si>
  <si>
    <t>Total</t>
  </si>
  <si>
    <t>Total services culturels</t>
  </si>
  <si>
    <t>BENEVOLAT</t>
  </si>
  <si>
    <t>Nbre d'heures annuelles</t>
  </si>
  <si>
    <t>Total bénévolat culturel</t>
  </si>
  <si>
    <t>Saison culturelle</t>
  </si>
  <si>
    <t>Communauté de communes de</t>
  </si>
  <si>
    <t>PROGRAMMATION ARTISTIQUE PROFESSIONNELLE</t>
  </si>
  <si>
    <t xml:space="preserve">Année </t>
  </si>
  <si>
    <t>Nbre de représentations tout public</t>
  </si>
  <si>
    <t>Nbre de représentations sur temps scolaire</t>
  </si>
  <si>
    <t>Nbre total de représentations</t>
  </si>
  <si>
    <t>Nbre d'expositions / arts visuels</t>
  </si>
  <si>
    <t>Nbre de spectacles</t>
  </si>
  <si>
    <t>Nombre de Cies / artistes du Calvados</t>
  </si>
  <si>
    <t>Nombre de Cies / artistes hors Calvados</t>
  </si>
  <si>
    <t>Nombre total de Cies / artistes</t>
  </si>
  <si>
    <t>ACTION CULTURELLE</t>
  </si>
  <si>
    <t>ACCUEIL PRATIQUES EN AMATEUR</t>
  </si>
  <si>
    <t>Nbre d'actions</t>
  </si>
  <si>
    <t>Nbre d'heures d'intervention artistiques</t>
  </si>
  <si>
    <t>Nbre d'ensembles / troupes</t>
  </si>
  <si>
    <t>Nbre de représentations</t>
  </si>
  <si>
    <t>Nombre de spectateurs</t>
  </si>
  <si>
    <t>FREQUENTATION SAISON PROFESSIONNELLE</t>
  </si>
  <si>
    <t>Tout public payant</t>
  </si>
  <si>
    <t>Tout public gratuit</t>
  </si>
  <si>
    <t>Scolaires</t>
  </si>
  <si>
    <t>Action culturelle</t>
  </si>
  <si>
    <t>Jauge globale tout public payant</t>
  </si>
  <si>
    <t>Taux de remplissage*</t>
  </si>
  <si>
    <t>SAISON SPECTACLE VIVANT</t>
  </si>
  <si>
    <t>SAISON ARTS VISUELS</t>
  </si>
  <si>
    <t>* saison spectacle vivant, tout public payant uniquement</t>
  </si>
  <si>
    <t>Soutien à la création</t>
  </si>
  <si>
    <t>Projet saison de territoire de la Communauté de communes de</t>
  </si>
  <si>
    <t>Compagnie, ensemble, artiste</t>
  </si>
  <si>
    <t>Commune et département d'implantation de la Cie, ensemble, artiste</t>
  </si>
  <si>
    <t>Lieu d'accueil de la résidence et nom de la commune</t>
  </si>
  <si>
    <r>
      <t xml:space="preserve">Durée </t>
    </r>
    <r>
      <rPr>
        <sz val="11"/>
        <color rgb="FFFF0000"/>
        <rFont val="Arial"/>
        <family val="2"/>
      </rPr>
      <t>(en nombre de jours)</t>
    </r>
  </si>
  <si>
    <r>
      <t>Modalités de soutien</t>
    </r>
    <r>
      <rPr>
        <sz val="11"/>
        <color rgb="FFFF0000"/>
        <rFont val="Arial"/>
        <family val="2"/>
      </rPr>
      <t xml:space="preserve"> (oui / non)</t>
    </r>
  </si>
  <si>
    <t>Restitution (le cas échéant)</t>
  </si>
  <si>
    <t>Mise à disposition</t>
  </si>
  <si>
    <t>Prise en charge du logement</t>
  </si>
  <si>
    <t>Prise en charge des frais (transport, repas , etc.)</t>
  </si>
  <si>
    <t>Coproduction</t>
  </si>
  <si>
    <t>Commande d'œuvre</t>
  </si>
  <si>
    <t>Pré-achats</t>
  </si>
  <si>
    <t>Type (rencontre d’artistes, atelier de pratique ou de stage, etc.)</t>
  </si>
  <si>
    <t>Public visé</t>
  </si>
  <si>
    <t>Dates</t>
  </si>
  <si>
    <t>Forme</t>
  </si>
  <si>
    <t>locaux de répétitions et de travail</t>
  </si>
  <si>
    <t>salle de spectacles</t>
  </si>
  <si>
    <t>personnels techniques et d'accueil</t>
  </si>
  <si>
    <t>Communauté de communes de XX</t>
  </si>
  <si>
    <t xml:space="preserve">DEPENSES </t>
  </si>
  <si>
    <t>% (budget réalisé)</t>
  </si>
  <si>
    <t>%</t>
  </si>
  <si>
    <t xml:space="preserve">RECETTES </t>
  </si>
  <si>
    <t xml:space="preserve">Fonctionnement </t>
  </si>
  <si>
    <t>Salaire et charges poste responsable saison</t>
  </si>
  <si>
    <t>INTERCOMMUNALITE</t>
  </si>
  <si>
    <t>Salaire et charges médiation</t>
  </si>
  <si>
    <t>COMMUNES</t>
  </si>
  <si>
    <t>Salaire et charges communication</t>
  </si>
  <si>
    <t>DEPARTEMENT</t>
  </si>
  <si>
    <t>Salaire et charges administration</t>
  </si>
  <si>
    <t>REGION</t>
  </si>
  <si>
    <t>Salaire et charges régie technique</t>
  </si>
  <si>
    <t>ODIA</t>
  </si>
  <si>
    <t>Salaire et charges accueil - billetterie</t>
  </si>
  <si>
    <t>MINISTERE DE LA CULTURE</t>
  </si>
  <si>
    <t>Déplacements et frais de personnel</t>
  </si>
  <si>
    <t>Autres soutiens publics</t>
  </si>
  <si>
    <t>Charges d'équipement</t>
  </si>
  <si>
    <t>Autres</t>
  </si>
  <si>
    <t>Autres charges de fonctionnement (cotisation par ex.)</t>
  </si>
  <si>
    <t>TOTAL FINANCEMENTS PUBLICS</t>
  </si>
  <si>
    <t xml:space="preserve">TOTAL FONCTIONNEMENT </t>
  </si>
  <si>
    <t>Partenariats privés</t>
  </si>
  <si>
    <t>Comm°</t>
  </si>
  <si>
    <t>Conception documents de communication</t>
  </si>
  <si>
    <t>Mécénat</t>
  </si>
  <si>
    <t>Impression documents de communication</t>
  </si>
  <si>
    <t>Sociétés civiles (SACEM, SACD...)</t>
  </si>
  <si>
    <t>Insertions</t>
  </si>
  <si>
    <t>Diffusion documents de communication</t>
  </si>
  <si>
    <t>TOTAL FINANCEMENTS PRIVES</t>
  </si>
  <si>
    <t>TOTAL COMMUNICATION</t>
  </si>
  <si>
    <t>Entrées spectacles</t>
  </si>
  <si>
    <t>Spectacle vivant</t>
  </si>
  <si>
    <t>Achats de spectacles (total cessions)</t>
  </si>
  <si>
    <t>Entrées exposition</t>
  </si>
  <si>
    <t>Action culturelle (si hors cessions)</t>
  </si>
  <si>
    <t>Autres recettes propres</t>
  </si>
  <si>
    <t>Transports artistes</t>
  </si>
  <si>
    <t>TOTAL RECETTES PROPRES</t>
  </si>
  <si>
    <t>Hébergements, restau°, alimentation</t>
  </si>
  <si>
    <t>Droits d'auteurs</t>
  </si>
  <si>
    <t>Location matériel technique</t>
  </si>
  <si>
    <t>Personnel technique intermittent</t>
  </si>
  <si>
    <t>Autre (préciser)</t>
  </si>
  <si>
    <t>Ss-total spectacle vivant</t>
  </si>
  <si>
    <t>Arts visuels</t>
  </si>
  <si>
    <t>Rémunération artistes</t>
  </si>
  <si>
    <t>Ss-total expositions</t>
  </si>
  <si>
    <t>Création</t>
  </si>
  <si>
    <t>Résidences de création</t>
  </si>
  <si>
    <t>Commandes d'œuvres</t>
  </si>
  <si>
    <t>Coproductions</t>
  </si>
  <si>
    <t>Autres frais soutien à la création</t>
  </si>
  <si>
    <t>Ss-total soutien à la création</t>
  </si>
  <si>
    <t>TOTAL ACTIVITES ARTISTIQUES</t>
  </si>
  <si>
    <t xml:space="preserve">TOTAL GLOBAL </t>
  </si>
  <si>
    <t>TOTAL GLOBAL</t>
  </si>
  <si>
    <t>Salaires et charges de personnel permanent</t>
  </si>
  <si>
    <t>Direction / Coordination</t>
  </si>
  <si>
    <t>Sous-direction / responsable de site</t>
  </si>
  <si>
    <t>Administration / secrétariat / compta.</t>
  </si>
  <si>
    <t>Ss-total direction / administration</t>
  </si>
  <si>
    <t>Enseignants artistiques</t>
  </si>
  <si>
    <t>Intervenants en milieu scolaire</t>
  </si>
  <si>
    <t>Encadrement pratiques en amateur</t>
  </si>
  <si>
    <t>Autres intervenants art. / pédag.</t>
  </si>
  <si>
    <t>Ss-total artistique &amp; pédagogie</t>
  </si>
  <si>
    <t>Autre personnel (préciser)</t>
  </si>
  <si>
    <t>Personnel technique</t>
  </si>
  <si>
    <t>Ss-total autres frais de personnel</t>
  </si>
  <si>
    <t>TOTAL FRAIS DE PERSONNEL</t>
  </si>
  <si>
    <t>Frais généraux</t>
  </si>
  <si>
    <t>Petits achats et fournitures</t>
  </si>
  <si>
    <t>Inscriptions</t>
  </si>
  <si>
    <t>Acquisition instruments</t>
  </si>
  <si>
    <t>Locations instruments / locaux</t>
  </si>
  <si>
    <t>Acquisition autre matériel</t>
  </si>
  <si>
    <t>Autres participations</t>
  </si>
  <si>
    <t>Locations</t>
  </si>
  <si>
    <t>TOTAL PARTICIPATION USAGERS</t>
  </si>
  <si>
    <t>Jury / personnel intermittent</t>
  </si>
  <si>
    <t>Maitenance, réparations</t>
  </si>
  <si>
    <t>Impôts et taxes</t>
  </si>
  <si>
    <t>Autres charges de fonctionnement</t>
  </si>
  <si>
    <t>TOTAL FRAIS GENERAUX</t>
  </si>
  <si>
    <t xml:space="preserve">Insertions publicitaires </t>
  </si>
  <si>
    <t>Action cultruelle</t>
  </si>
  <si>
    <t>Prestations artistiques / pédagogiques</t>
  </si>
  <si>
    <t>TOTAL ACTION CULTURELLE</t>
  </si>
  <si>
    <t>Communauté de communes ********</t>
  </si>
  <si>
    <t>Personnels</t>
  </si>
  <si>
    <t xml:space="preserve">Autres </t>
  </si>
  <si>
    <t>Petits achats et matériels de bibliothèque</t>
  </si>
  <si>
    <t>Dépenses d'acquisition livres</t>
  </si>
  <si>
    <t>Dépenses d'acquisition presse</t>
  </si>
  <si>
    <t>Dépenses d'acquisitions disques</t>
  </si>
  <si>
    <t>Dépenses d'acquisition dvd</t>
  </si>
  <si>
    <t>Dépenses d'acquisitions autres documents (dont jeux vidéo, jeux de société, etc.)</t>
  </si>
  <si>
    <t>Boite numérique et ressources en ligne</t>
  </si>
  <si>
    <t>Maintenance progiciel - SIGB</t>
  </si>
  <si>
    <t>Déplacements</t>
  </si>
  <si>
    <t xml:space="preserve">Impression documents de communication (affiches, programmes) </t>
  </si>
  <si>
    <t xml:space="preserve">Sponsorisation sur les réseaux sociaux </t>
  </si>
  <si>
    <t>Prestations artistiques / Animations</t>
  </si>
  <si>
    <t xml:space="preserve">Financements publics </t>
  </si>
  <si>
    <t>dont financement interco'</t>
  </si>
  <si>
    <t>Frais de personnel EEA</t>
  </si>
  <si>
    <t xml:space="preserve">Financements privés </t>
  </si>
  <si>
    <t xml:space="preserve">Frais de personnel LP </t>
  </si>
  <si>
    <t xml:space="preserve">Participation usagers </t>
  </si>
  <si>
    <t xml:space="preserve">Frais généraux EEA </t>
  </si>
  <si>
    <t xml:space="preserve">Recettes propres </t>
  </si>
  <si>
    <t xml:space="preserve">Frais généraux LP </t>
  </si>
  <si>
    <t>Communication Saison</t>
  </si>
  <si>
    <t xml:space="preserve">Communication EEA </t>
  </si>
  <si>
    <t>Communication LP</t>
  </si>
  <si>
    <t xml:space="preserve">TOTAL COMMUNICATION </t>
  </si>
  <si>
    <t xml:space="preserve">Activités artistiques Saison </t>
  </si>
  <si>
    <t xml:space="preserve">Actions culturelles EEA </t>
  </si>
  <si>
    <t xml:space="preserve">Actions culturelles LP </t>
  </si>
  <si>
    <t>TOTAL ACTIONS CULTURELLES</t>
  </si>
  <si>
    <t xml:space="preserve">TOTAL </t>
  </si>
  <si>
    <t>Projet culturel de territoire
Outils de suivi et de co-évaluation</t>
  </si>
  <si>
    <t>Projet - dates du projet</t>
  </si>
  <si>
    <t xml:space="preserve">Projet culturel de XXX (indiquer nom de la coll.) </t>
  </si>
  <si>
    <t>Bilan N-1 / Projection N</t>
  </si>
  <si>
    <t>XX-XX</t>
  </si>
  <si>
    <r>
      <t xml:space="preserve">XX-XX
</t>
    </r>
    <r>
      <rPr>
        <i/>
        <sz val="11"/>
        <color theme="1"/>
        <rFont val="Arial"/>
        <family val="2"/>
      </rPr>
      <t>prévisionnel</t>
    </r>
  </si>
  <si>
    <t>Année
XX-XX</t>
  </si>
  <si>
    <t>Année XX-XX</t>
  </si>
  <si>
    <t>Projet  XX-XX (Années)</t>
  </si>
  <si>
    <t>Budget voté N-1</t>
  </si>
  <si>
    <t>Réalisé N-1</t>
  </si>
  <si>
    <t>BP N</t>
  </si>
  <si>
    <t>Dépenses réalisées au 30/06/N</t>
  </si>
  <si>
    <t>Estimation du réalisé au 31/12/N</t>
  </si>
  <si>
    <t>Recettes réalisées au 30/06/N</t>
  </si>
  <si>
    <t>Recettes réalisées au 31/12/N</t>
  </si>
  <si>
    <t xml:space="preserve">6 - BUDGET LP </t>
  </si>
  <si>
    <t>SYNTHESE</t>
  </si>
  <si>
    <t>BUDGET PROJET - objet de la demande de crédits de développement</t>
  </si>
  <si>
    <t>Budget projet - crédits de développement</t>
  </si>
  <si>
    <t xml:space="preserve">NB : si le projet ne fait pas l'objet d'un report, la colonne "Réalisé N-1" sera à supprimer </t>
  </si>
  <si>
    <t>Budget réalisé N-1 et prévisionnel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</si>
</sst>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#,##0.00\ _F"/>
    <numFmt numFmtId="165" formatCode="#,##0\ _€"/>
    <numFmt numFmtId="166" formatCode="_-* #,##0\ &quot;€&quot;_-;\-* #,##0\ &quot;€&quot;_-;_-* &quot;-&quot;??\ &quot;€&quot;_-;_-@_-"/>
    <numFmt numFmtId="167" formatCode="0.0%"/>
    <numFmt numFmtId="168" formatCode="_-* #,##0.00\ [$€-40C]_-;\-* #,##0.00\ [$€-40C]_-;_-* &quot;-&quot;??\ [$€-40C]_-;_-@_-"/>
    <numFmt numFmtId="169" formatCode="_-* #,##0\ [$€-40C]_-;\-* #,##0\ [$€-40C]_-;_-* &quot;-&quot;??\ [$€-40C]_-;_-@_-"/>
  </numFmts>
  <fonts count="32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1"/>
      <color rgb="FFFF0000"/>
      <name val="Arial"/>
      <family val="2"/>
    </font>
    <font>
      <i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sz val="13"/>
      <color theme="1"/>
      <name val="Arial"/>
      <family val="2"/>
    </font>
    <font>
      <b/>
      <sz val="8"/>
      <color indexed="8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E2C5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56">
    <xf numFmtId="0" fontId="0" fillId="0" borderId="0" xfId="0"/>
    <xf numFmtId="164" fontId="3" fillId="0" borderId="0" xfId="1" applyNumberFormat="1" applyFont="1"/>
    <xf numFmtId="164" fontId="4" fillId="0" borderId="0" xfId="1" applyNumberFormat="1" applyFont="1" applyAlignment="1">
      <alignment horizontal="right"/>
    </xf>
    <xf numFmtId="164" fontId="3" fillId="2" borderId="0" xfId="1" applyNumberFormat="1" applyFont="1" applyFill="1"/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1" fontId="3" fillId="0" borderId="24" xfId="1" applyNumberFormat="1" applyFont="1" applyBorder="1" applyAlignment="1" applyProtection="1">
      <alignment horizontal="left" vertical="center" wrapText="1"/>
      <protection locked="0"/>
    </xf>
    <xf numFmtId="164" fontId="4" fillId="0" borderId="0" xfId="1" applyNumberFormat="1" applyFont="1" applyAlignment="1">
      <alignment horizontal="center" vertical="center" wrapText="1"/>
    </xf>
    <xf numFmtId="164" fontId="3" fillId="2" borderId="0" xfId="1" applyNumberFormat="1" applyFont="1" applyFill="1" applyProtection="1">
      <protection locked="0"/>
    </xf>
    <xf numFmtId="164" fontId="4" fillId="2" borderId="0" xfId="1" applyNumberFormat="1" applyFont="1" applyFill="1" applyAlignment="1" applyProtection="1">
      <alignment horizontal="right"/>
      <protection locked="0"/>
    </xf>
    <xf numFmtId="164" fontId="5" fillId="2" borderId="0" xfId="1" applyNumberFormat="1" applyFont="1" applyFill="1" applyAlignment="1" applyProtection="1">
      <alignment vertical="center"/>
      <protection locked="0"/>
    </xf>
    <xf numFmtId="164" fontId="3" fillId="0" borderId="0" xfId="1" applyNumberFormat="1" applyFont="1" applyProtection="1">
      <protection locked="0"/>
    </xf>
    <xf numFmtId="164" fontId="4" fillId="0" borderId="0" xfId="1" applyNumberFormat="1" applyFont="1" applyAlignment="1" applyProtection="1">
      <alignment horizontal="right"/>
      <protection locked="0"/>
    </xf>
    <xf numFmtId="0" fontId="9" fillId="2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1" fontId="3" fillId="2" borderId="16" xfId="1" applyNumberFormat="1" applyFont="1" applyFill="1" applyBorder="1" applyAlignment="1" applyProtection="1">
      <alignment horizontal="center"/>
      <protection locked="0"/>
    </xf>
    <xf numFmtId="9" fontId="3" fillId="2" borderId="4" xfId="2" applyFont="1" applyFill="1" applyBorder="1" applyAlignment="1" applyProtection="1">
      <alignment horizontal="right"/>
      <protection locked="0"/>
    </xf>
    <xf numFmtId="1" fontId="3" fillId="2" borderId="17" xfId="1" applyNumberFormat="1" applyFont="1" applyFill="1" applyBorder="1" applyAlignment="1" applyProtection="1">
      <alignment horizontal="left"/>
      <protection locked="0"/>
    </xf>
    <xf numFmtId="9" fontId="3" fillId="2" borderId="3" xfId="2" applyFont="1" applyFill="1" applyBorder="1" applyAlignment="1" applyProtection="1">
      <alignment horizontal="right"/>
      <protection locked="0"/>
    </xf>
    <xf numFmtId="9" fontId="4" fillId="0" borderId="4" xfId="2" applyFont="1" applyFill="1" applyBorder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2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/>
    <xf numFmtId="0" fontId="20" fillId="2" borderId="0" xfId="0" applyFont="1" applyFill="1"/>
    <xf numFmtId="0" fontId="21" fillId="2" borderId="0" xfId="4" applyFill="1"/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3" fillId="5" borderId="32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5" borderId="36" xfId="0" applyFont="1" applyFill="1" applyBorder="1" applyAlignment="1">
      <alignment horizontal="center" vertical="center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>
      <alignment horizontal="center" vertical="center"/>
    </xf>
    <xf numFmtId="0" fontId="9" fillId="2" borderId="3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9" fontId="9" fillId="3" borderId="9" xfId="0" applyNumberFormat="1" applyFont="1" applyFill="1" applyBorder="1" applyAlignment="1" applyProtection="1">
      <alignment horizontal="center" vertical="center"/>
      <protection locked="0"/>
    </xf>
    <xf numFmtId="0" fontId="9" fillId="3" borderId="36" xfId="0" applyFont="1" applyFill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2" fillId="2" borderId="10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>
      <alignment horizontal="center" vertical="center"/>
    </xf>
    <xf numFmtId="164" fontId="16" fillId="7" borderId="0" xfId="0" applyNumberFormat="1" applyFont="1" applyFill="1" applyAlignment="1" applyProtection="1">
      <alignment vertical="center" wrapText="1"/>
      <protection locked="0"/>
    </xf>
    <xf numFmtId="0" fontId="17" fillId="5" borderId="0" xfId="0" applyFont="1" applyFill="1" applyAlignment="1" applyProtection="1">
      <alignment vertical="center"/>
      <protection locked="0"/>
    </xf>
    <xf numFmtId="1" fontId="3" fillId="4" borderId="19" xfId="1" applyNumberFormat="1" applyFont="1" applyFill="1" applyBorder="1" applyAlignment="1" applyProtection="1">
      <alignment horizontal="left" vertical="center" wrapText="1"/>
      <protection locked="0"/>
    </xf>
    <xf numFmtId="1" fontId="3" fillId="4" borderId="29" xfId="1" applyNumberFormat="1" applyFont="1" applyFill="1" applyBorder="1" applyAlignment="1" applyProtection="1">
      <alignment horizontal="left" vertical="center" wrapText="1"/>
      <protection locked="0"/>
    </xf>
    <xf numFmtId="9" fontId="4" fillId="9" borderId="1" xfId="1" applyNumberFormat="1" applyFont="1" applyFill="1" applyBorder="1" applyAlignment="1" applyProtection="1">
      <alignment vertical="center"/>
      <protection locked="0"/>
    </xf>
    <xf numFmtId="1" fontId="3" fillId="0" borderId="19" xfId="1" applyNumberFormat="1" applyFont="1" applyBorder="1" applyAlignment="1" applyProtection="1">
      <alignment horizontal="left" vertical="center" wrapText="1"/>
      <protection locked="0"/>
    </xf>
    <xf numFmtId="1" fontId="3" fillId="0" borderId="24" xfId="1" applyNumberFormat="1" applyFont="1" applyBorder="1" applyAlignment="1" applyProtection="1">
      <alignment horizontal="left" vertical="center"/>
      <protection locked="0"/>
    </xf>
    <xf numFmtId="164" fontId="4" fillId="11" borderId="1" xfId="1" applyNumberFormat="1" applyFont="1" applyFill="1" applyBorder="1" applyAlignment="1">
      <alignment vertical="center"/>
    </xf>
    <xf numFmtId="1" fontId="3" fillId="0" borderId="30" xfId="1" applyNumberFormat="1" applyFont="1" applyBorder="1" applyAlignment="1" applyProtection="1">
      <alignment horizontal="left" vertical="center" wrapText="1"/>
      <protection locked="0"/>
    </xf>
    <xf numFmtId="1" fontId="3" fillId="0" borderId="22" xfId="1" applyNumberFormat="1" applyFont="1" applyBorder="1" applyAlignment="1" applyProtection="1">
      <alignment horizontal="left" vertical="center" wrapText="1"/>
      <protection locked="0"/>
    </xf>
    <xf numFmtId="1" fontId="3" fillId="2" borderId="22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2" xfId="1" applyNumberFormat="1" applyFont="1" applyBorder="1" applyAlignment="1">
      <alignment horizontal="left" vertical="center" wrapText="1"/>
    </xf>
    <xf numFmtId="1" fontId="3" fillId="0" borderId="28" xfId="1" applyNumberFormat="1" applyFont="1" applyBorder="1" applyAlignment="1" applyProtection="1">
      <alignment horizontal="left" vertical="center"/>
      <protection locked="0"/>
    </xf>
    <xf numFmtId="164" fontId="3" fillId="0" borderId="30" xfId="1" applyNumberFormat="1" applyFont="1" applyBorder="1"/>
    <xf numFmtId="1" fontId="3" fillId="2" borderId="22" xfId="1" applyNumberFormat="1" applyFont="1" applyFill="1" applyBorder="1" applyAlignment="1" applyProtection="1">
      <alignment horizontal="left"/>
      <protection locked="0"/>
    </xf>
    <xf numFmtId="164" fontId="3" fillId="0" borderId="22" xfId="1" applyNumberFormat="1" applyFont="1" applyBorder="1"/>
    <xf numFmtId="164" fontId="3" fillId="0" borderId="28" xfId="1" applyNumberFormat="1" applyFont="1" applyBorder="1"/>
    <xf numFmtId="164" fontId="4" fillId="0" borderId="0" xfId="1" applyNumberFormat="1" applyFont="1" applyAlignment="1">
      <alignment horizontal="center"/>
    </xf>
    <xf numFmtId="9" fontId="4" fillId="3" borderId="4" xfId="1" applyNumberFormat="1" applyFont="1" applyFill="1" applyBorder="1" applyAlignment="1" applyProtection="1">
      <alignment vertical="center"/>
      <protection locked="0"/>
    </xf>
    <xf numFmtId="9" fontId="4" fillId="3" borderId="4" xfId="1" applyNumberFormat="1" applyFont="1" applyFill="1" applyBorder="1" applyAlignment="1" applyProtection="1">
      <alignment horizontal="center" vertical="center"/>
      <protection locked="0"/>
    </xf>
    <xf numFmtId="9" fontId="4" fillId="3" borderId="4" xfId="2" applyFont="1" applyFill="1" applyBorder="1" applyAlignment="1" applyProtection="1">
      <alignment horizontal="center" vertical="center"/>
      <protection locked="0"/>
    </xf>
    <xf numFmtId="9" fontId="4" fillId="3" borderId="2" xfId="1" applyNumberFormat="1" applyFont="1" applyFill="1" applyBorder="1" applyAlignment="1" applyProtection="1">
      <alignment vertical="center"/>
      <protection locked="0"/>
    </xf>
    <xf numFmtId="9" fontId="4" fillId="3" borderId="2" xfId="2" applyFont="1" applyFill="1" applyBorder="1" applyAlignment="1" applyProtection="1">
      <alignment vertical="center"/>
      <protection locked="0"/>
    </xf>
    <xf numFmtId="9" fontId="4" fillId="3" borderId="4" xfId="2" applyFont="1" applyFill="1" applyBorder="1" applyAlignment="1" applyProtection="1">
      <alignment vertical="center"/>
      <protection locked="0"/>
    </xf>
    <xf numFmtId="9" fontId="4" fillId="11" borderId="1" xfId="1" applyNumberFormat="1" applyFont="1" applyFill="1" applyBorder="1" applyAlignment="1">
      <alignment vertical="center"/>
    </xf>
    <xf numFmtId="9" fontId="4" fillId="3" borderId="22" xfId="2" applyFont="1" applyFill="1" applyBorder="1" applyAlignment="1" applyProtection="1">
      <alignment horizontal="right" vertical="center" wrapText="1"/>
      <protection locked="0"/>
    </xf>
    <xf numFmtId="9" fontId="4" fillId="3" borderId="28" xfId="2" applyFont="1" applyFill="1" applyBorder="1" applyAlignment="1" applyProtection="1">
      <alignment horizontal="right" vertical="center" wrapText="1"/>
      <protection locked="0"/>
    </xf>
    <xf numFmtId="164" fontId="3" fillId="3" borderId="30" xfId="1" applyNumberFormat="1" applyFont="1" applyFill="1" applyBorder="1"/>
    <xf numFmtId="9" fontId="3" fillId="3" borderId="22" xfId="2" applyFont="1" applyFill="1" applyBorder="1" applyAlignment="1" applyProtection="1">
      <alignment horizontal="right"/>
      <protection locked="0"/>
    </xf>
    <xf numFmtId="164" fontId="3" fillId="3" borderId="22" xfId="1" applyNumberFormat="1" applyFont="1" applyFill="1" applyBorder="1"/>
    <xf numFmtId="164" fontId="3" fillId="3" borderId="28" xfId="1" applyNumberFormat="1" applyFont="1" applyFill="1" applyBorder="1"/>
    <xf numFmtId="9" fontId="4" fillId="12" borderId="1" xfId="1" applyNumberFormat="1" applyFont="1" applyFill="1" applyBorder="1" applyAlignment="1">
      <alignment horizontal="right" vertical="center"/>
    </xf>
    <xf numFmtId="9" fontId="4" fillId="12" borderId="1" xfId="2" applyFont="1" applyFill="1" applyBorder="1" applyAlignment="1" applyProtection="1">
      <alignment horizontal="center" vertical="center"/>
    </xf>
    <xf numFmtId="164" fontId="3" fillId="2" borderId="0" xfId="0" applyNumberFormat="1" applyFont="1" applyFill="1" applyProtection="1">
      <protection locked="0"/>
    </xf>
    <xf numFmtId="164" fontId="4" fillId="2" borderId="0" xfId="0" applyNumberFormat="1" applyFont="1" applyFill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1" fontId="4" fillId="8" borderId="10" xfId="1" applyNumberFormat="1" applyFont="1" applyFill="1" applyBorder="1" applyAlignment="1" applyProtection="1">
      <alignment horizontal="center" vertical="center" wrapText="1"/>
      <protection locked="0"/>
    </xf>
    <xf numFmtId="1" fontId="4" fillId="8" borderId="14" xfId="1" applyNumberFormat="1" applyFont="1" applyFill="1" applyBorder="1" applyAlignment="1" applyProtection="1">
      <alignment horizontal="center" vertical="center" wrapText="1"/>
      <protection locked="0"/>
    </xf>
    <xf numFmtId="9" fontId="4" fillId="8" borderId="1" xfId="1" applyNumberFormat="1" applyFont="1" applyFill="1" applyBorder="1" applyAlignment="1" applyProtection="1">
      <alignment horizontal="center" vertical="center" wrapText="1"/>
      <protection locked="0"/>
    </xf>
    <xf numFmtId="9" fontId="4" fillId="8" borderId="1" xfId="2" applyFont="1" applyFill="1" applyBorder="1" applyAlignment="1" applyProtection="1">
      <alignment horizontal="center" vertical="center" wrapText="1"/>
      <protection locked="0"/>
    </xf>
    <xf numFmtId="0" fontId="18" fillId="5" borderId="0" xfId="0" applyFont="1" applyFill="1" applyAlignment="1">
      <alignment vertical="center"/>
    </xf>
    <xf numFmtId="164" fontId="16" fillId="2" borderId="0" xfId="1" applyNumberFormat="1" applyFont="1" applyFill="1"/>
    <xf numFmtId="164" fontId="26" fillId="0" borderId="0" xfId="1" applyNumberFormat="1" applyFont="1" applyAlignment="1" applyProtection="1">
      <alignment vertical="center" wrapTex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>
      <alignment horizontal="right" vertical="center"/>
    </xf>
    <xf numFmtId="9" fontId="4" fillId="8" borderId="1" xfId="1" applyNumberFormat="1" applyFont="1" applyFill="1" applyBorder="1" applyAlignment="1" applyProtection="1">
      <alignment horizontal="right" vertical="center"/>
      <protection locked="0"/>
    </xf>
    <xf numFmtId="1" fontId="5" fillId="8" borderId="15" xfId="1" applyNumberFormat="1" applyFont="1" applyFill="1" applyBorder="1" applyAlignment="1" applyProtection="1">
      <alignment vertical="center"/>
      <protection locked="0"/>
    </xf>
    <xf numFmtId="9" fontId="4" fillId="8" borderId="1" xfId="2" applyFont="1" applyFill="1" applyBorder="1" applyAlignment="1" applyProtection="1">
      <alignment horizontal="right" vertical="center"/>
      <protection locked="0"/>
    </xf>
    <xf numFmtId="0" fontId="9" fillId="8" borderId="1" xfId="0" applyFont="1" applyFill="1" applyBorder="1" applyAlignment="1">
      <alignment horizontal="center" vertical="center" wrapText="1"/>
    </xf>
    <xf numFmtId="1" fontId="5" fillId="8" borderId="10" xfId="0" applyNumberFormat="1" applyFont="1" applyFill="1" applyBorder="1" applyAlignment="1">
      <alignment vertical="center"/>
    </xf>
    <xf numFmtId="0" fontId="9" fillId="8" borderId="0" xfId="0" applyFont="1" applyFill="1"/>
    <xf numFmtId="0" fontId="14" fillId="8" borderId="0" xfId="0" applyFont="1" applyFill="1" applyAlignment="1" applyProtection="1">
      <alignment vertical="center"/>
      <protection locked="0"/>
    </xf>
    <xf numFmtId="0" fontId="14" fillId="8" borderId="0" xfId="0" applyFont="1" applyFill="1" applyAlignment="1" applyProtection="1">
      <alignment horizontal="left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20" fontId="15" fillId="2" borderId="0" xfId="0" applyNumberFormat="1" applyFont="1" applyFill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0" fontId="9" fillId="2" borderId="47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48" xfId="0" applyFont="1" applyFill="1" applyBorder="1" applyAlignment="1" applyProtection="1">
      <alignment horizontal="center" vertical="center" wrapText="1"/>
      <protection locked="0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>
      <alignment horizontal="center" vertical="center"/>
    </xf>
    <xf numFmtId="3" fontId="3" fillId="0" borderId="18" xfId="1" applyNumberFormat="1" applyFont="1" applyBorder="1" applyAlignment="1" applyProtection="1">
      <alignment horizontal="right" vertical="center" wrapText="1"/>
      <protection locked="0"/>
    </xf>
    <xf numFmtId="3" fontId="3" fillId="2" borderId="22" xfId="1" applyNumberFormat="1" applyFont="1" applyFill="1" applyBorder="1" applyAlignment="1" applyProtection="1">
      <alignment horizontal="right" vertical="center" wrapText="1"/>
      <protection locked="0"/>
    </xf>
    <xf numFmtId="3" fontId="4" fillId="2" borderId="22" xfId="1" applyNumberFormat="1" applyFont="1" applyFill="1" applyBorder="1" applyAlignment="1" applyProtection="1">
      <alignment horizontal="right"/>
      <protection locked="0"/>
    </xf>
    <xf numFmtId="3" fontId="4" fillId="11" borderId="14" xfId="1" applyNumberFormat="1" applyFont="1" applyFill="1" applyBorder="1" applyAlignment="1">
      <alignment vertical="center"/>
    </xf>
    <xf numFmtId="164" fontId="3" fillId="0" borderId="0" xfId="1" applyNumberFormat="1" applyFont="1" applyAlignment="1">
      <alignment vertical="center"/>
    </xf>
    <xf numFmtId="9" fontId="4" fillId="3" borderId="30" xfId="2" applyFont="1" applyFill="1" applyBorder="1" applyAlignment="1" applyProtection="1">
      <alignment horizontal="right" vertical="center" wrapText="1"/>
      <protection locked="0"/>
    </xf>
    <xf numFmtId="164" fontId="4" fillId="3" borderId="22" xfId="1" applyNumberFormat="1" applyFont="1" applyFill="1" applyBorder="1" applyAlignment="1">
      <alignment horizontal="center" vertical="center" wrapText="1"/>
    </xf>
    <xf numFmtId="9" fontId="4" fillId="3" borderId="18" xfId="2" applyFont="1" applyFill="1" applyBorder="1" applyAlignment="1" applyProtection="1">
      <alignment horizontal="right" vertical="center" wrapText="1"/>
      <protection locked="0"/>
    </xf>
    <xf numFmtId="164" fontId="5" fillId="2" borderId="0" xfId="0" applyNumberFormat="1" applyFont="1" applyFill="1" applyAlignment="1" applyProtection="1">
      <alignment vertical="center"/>
      <protection locked="0"/>
    </xf>
    <xf numFmtId="3" fontId="6" fillId="0" borderId="27" xfId="0" applyNumberFormat="1" applyFont="1" applyBorder="1" applyAlignment="1" applyProtection="1">
      <alignment horizontal="center" vertical="center" wrapText="1"/>
      <protection locked="0"/>
    </xf>
    <xf numFmtId="1" fontId="4" fillId="8" borderId="1" xfId="1" applyNumberFormat="1" applyFont="1" applyFill="1" applyBorder="1" applyAlignment="1" applyProtection="1">
      <alignment horizontal="center" vertical="center" wrapText="1"/>
      <protection locked="0"/>
    </xf>
    <xf numFmtId="9" fontId="4" fillId="10" borderId="1" xfId="1" applyNumberFormat="1" applyFont="1" applyFill="1" applyBorder="1" applyAlignment="1" applyProtection="1">
      <alignment vertical="center"/>
      <protection locked="0"/>
    </xf>
    <xf numFmtId="1" fontId="3" fillId="0" borderId="4" xfId="0" applyNumberFormat="1" applyFont="1" applyBorder="1" applyAlignment="1" applyProtection="1">
      <alignment horizontal="left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 wrapText="1"/>
      <protection locked="0"/>
    </xf>
    <xf numFmtId="9" fontId="4" fillId="0" borderId="4" xfId="3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Border="1" applyAlignment="1" applyProtection="1">
      <alignment horizontal="left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9" fontId="4" fillId="0" borderId="3" xfId="3" applyFont="1" applyFill="1" applyBorder="1" applyAlignment="1" applyProtection="1">
      <alignment horizontal="center" vertical="center" wrapText="1"/>
      <protection locked="0"/>
    </xf>
    <xf numFmtId="3" fontId="24" fillId="12" borderId="1" xfId="0" applyNumberFormat="1" applyFont="1" applyFill="1" applyBorder="1" applyAlignment="1" applyProtection="1">
      <alignment horizontal="right" vertical="center" wrapText="1"/>
      <protection locked="0"/>
    </xf>
    <xf numFmtId="9" fontId="4" fillId="3" borderId="4" xfId="0" applyNumberFormat="1" applyFont="1" applyFill="1" applyBorder="1" applyAlignment="1" applyProtection="1">
      <alignment vertical="center"/>
      <protection locked="0"/>
    </xf>
    <xf numFmtId="9" fontId="4" fillId="3" borderId="2" xfId="3" applyFont="1" applyFill="1" applyBorder="1" applyAlignment="1" applyProtection="1">
      <alignment vertical="center"/>
      <protection locked="0"/>
    </xf>
    <xf numFmtId="9" fontId="4" fillId="3" borderId="4" xfId="3" applyFont="1" applyFill="1" applyBorder="1" applyAlignment="1" applyProtection="1">
      <alignment vertical="center"/>
      <protection locked="0"/>
    </xf>
    <xf numFmtId="3" fontId="24" fillId="2" borderId="30" xfId="0" applyNumberFormat="1" applyFont="1" applyFill="1" applyBorder="1" applyAlignment="1" applyProtection="1">
      <alignment horizontal="right" vertical="center" wrapText="1"/>
      <protection locked="0"/>
    </xf>
    <xf numFmtId="9" fontId="4" fillId="3" borderId="30" xfId="0" applyNumberFormat="1" applyFont="1" applyFill="1" applyBorder="1" applyAlignment="1" applyProtection="1">
      <alignment vertical="center"/>
      <protection locked="0"/>
    </xf>
    <xf numFmtId="9" fontId="4" fillId="3" borderId="30" xfId="3" applyFont="1" applyFill="1" applyBorder="1" applyAlignment="1" applyProtection="1">
      <alignment vertical="center"/>
      <protection locked="0"/>
    </xf>
    <xf numFmtId="9" fontId="4" fillId="3" borderId="22" xfId="3" applyFont="1" applyFill="1" applyBorder="1" applyAlignment="1" applyProtection="1">
      <alignment vertical="center"/>
      <protection locked="0"/>
    </xf>
    <xf numFmtId="9" fontId="3" fillId="3" borderId="22" xfId="3" applyFont="1" applyFill="1" applyBorder="1" applyAlignment="1" applyProtection="1">
      <alignment vertical="center"/>
      <protection locked="0"/>
    </xf>
    <xf numFmtId="9" fontId="3" fillId="3" borderId="28" xfId="3" applyFont="1" applyFill="1" applyBorder="1" applyAlignment="1" applyProtection="1">
      <alignment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1" fontId="5" fillId="8" borderId="15" xfId="0" applyNumberFormat="1" applyFont="1" applyFill="1" applyBorder="1" applyAlignment="1">
      <alignment vertical="center"/>
    </xf>
    <xf numFmtId="9" fontId="4" fillId="8" borderId="1" xfId="3" applyFont="1" applyFill="1" applyBorder="1" applyAlignment="1" applyProtection="1">
      <alignment horizontal="center" vertical="center"/>
    </xf>
    <xf numFmtId="1" fontId="5" fillId="8" borderId="14" xfId="0" applyNumberFormat="1" applyFont="1" applyFill="1" applyBorder="1" applyAlignment="1">
      <alignment vertical="center"/>
    </xf>
    <xf numFmtId="3" fontId="4" fillId="0" borderId="22" xfId="1" applyNumberFormat="1" applyFont="1" applyBorder="1" applyAlignment="1">
      <alignment horizontal="center" vertical="center" wrapText="1"/>
    </xf>
    <xf numFmtId="3" fontId="3" fillId="0" borderId="30" xfId="1" applyNumberFormat="1" applyFont="1" applyBorder="1"/>
    <xf numFmtId="3" fontId="3" fillId="0" borderId="22" xfId="1" applyNumberFormat="1" applyFont="1" applyBorder="1"/>
    <xf numFmtId="3" fontId="3" fillId="0" borderId="28" xfId="1" applyNumberFormat="1" applyFont="1" applyBorder="1"/>
    <xf numFmtId="3" fontId="3" fillId="0" borderId="19" xfId="1" applyNumberFormat="1" applyFont="1" applyBorder="1" applyAlignment="1" applyProtection="1">
      <alignment horizontal="right" vertical="center" wrapText="1"/>
      <protection locked="0"/>
    </xf>
    <xf numFmtId="3" fontId="4" fillId="10" borderId="1" xfId="1" applyNumberFormat="1" applyFont="1" applyFill="1" applyBorder="1" applyAlignment="1" applyProtection="1">
      <alignment horizontal="right" vertical="center"/>
      <protection locked="0"/>
    </xf>
    <xf numFmtId="3" fontId="24" fillId="12" borderId="1" xfId="0" applyNumberFormat="1" applyFont="1" applyFill="1" applyBorder="1" applyAlignment="1" applyProtection="1">
      <alignment vertical="center" wrapText="1"/>
      <protection locked="0"/>
    </xf>
    <xf numFmtId="0" fontId="9" fillId="0" borderId="2" xfId="0" applyFont="1" applyBorder="1" applyProtection="1">
      <protection locked="0"/>
    </xf>
    <xf numFmtId="1" fontId="4" fillId="8" borderId="10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4" xfId="0" applyNumberFormat="1" applyFont="1" applyBorder="1" applyAlignment="1" applyProtection="1">
      <alignment horizontal="left" vertical="center" wrapText="1"/>
      <protection locked="0"/>
    </xf>
    <xf numFmtId="1" fontId="6" fillId="0" borderId="23" xfId="0" applyNumberFormat="1" applyFont="1" applyBorder="1" applyAlignment="1" applyProtection="1">
      <alignment horizontal="left" vertical="center" wrapText="1"/>
      <protection locked="0"/>
    </xf>
    <xf numFmtId="9" fontId="3" fillId="3" borderId="27" xfId="3" applyFont="1" applyFill="1" applyBorder="1" applyAlignment="1" applyProtection="1">
      <alignment vertical="center"/>
      <protection locked="0"/>
    </xf>
    <xf numFmtId="9" fontId="4" fillId="3" borderId="22" xfId="0" applyNumberFormat="1" applyFont="1" applyFill="1" applyBorder="1" applyAlignment="1" applyProtection="1">
      <alignment horizontal="left" vertical="center"/>
      <protection locked="0"/>
    </xf>
    <xf numFmtId="9" fontId="3" fillId="3" borderId="22" xfId="0" applyNumberFormat="1" applyFont="1" applyFill="1" applyBorder="1" applyAlignment="1" applyProtection="1">
      <alignment horizontal="left" vertical="center"/>
      <protection locked="0"/>
    </xf>
    <xf numFmtId="9" fontId="3" fillId="3" borderId="27" xfId="0" applyNumberFormat="1" applyFont="1" applyFill="1" applyBorder="1" applyAlignment="1" applyProtection="1">
      <alignment horizontal="left" vertical="center"/>
      <protection locked="0"/>
    </xf>
    <xf numFmtId="9" fontId="3" fillId="3" borderId="28" xfId="0" applyNumberFormat="1" applyFont="1" applyFill="1" applyBorder="1" applyAlignment="1" applyProtection="1">
      <alignment horizontal="left" vertical="center"/>
      <protection locked="0"/>
    </xf>
    <xf numFmtId="9" fontId="4" fillId="3" borderId="2" xfId="1" applyNumberFormat="1" applyFont="1" applyFill="1" applyBorder="1" applyAlignment="1" applyProtection="1">
      <alignment horizontal="left" vertical="center"/>
      <protection locked="0"/>
    </xf>
    <xf numFmtId="9" fontId="4" fillId="3" borderId="4" xfId="1" applyNumberFormat="1" applyFont="1" applyFill="1" applyBorder="1" applyAlignment="1" applyProtection="1">
      <alignment horizontal="left" vertical="center"/>
      <protection locked="0"/>
    </xf>
    <xf numFmtId="3" fontId="3" fillId="0" borderId="22" xfId="1" applyNumberFormat="1" applyFont="1" applyBorder="1" applyAlignment="1">
      <alignment horizontal="center" vertical="center" wrapText="1"/>
    </xf>
    <xf numFmtId="1" fontId="3" fillId="0" borderId="23" xfId="1" applyNumberFormat="1" applyFont="1" applyBorder="1" applyProtection="1">
      <protection locked="0"/>
    </xf>
    <xf numFmtId="1" fontId="3" fillId="0" borderId="25" xfId="1" applyNumberFormat="1" applyFont="1" applyBorder="1" applyAlignment="1" applyProtection="1">
      <alignment vertical="center"/>
      <protection locked="0"/>
    </xf>
    <xf numFmtId="1" fontId="3" fillId="0" borderId="29" xfId="1" applyNumberFormat="1" applyFont="1" applyBorder="1" applyProtection="1">
      <protection locked="0"/>
    </xf>
    <xf numFmtId="166" fontId="6" fillId="0" borderId="30" xfId="1" applyNumberFormat="1" applyFont="1" applyBorder="1" applyAlignment="1" applyProtection="1">
      <alignment horizontal="right" vertical="center" wrapText="1"/>
      <protection locked="0"/>
    </xf>
    <xf numFmtId="166" fontId="6" fillId="0" borderId="18" xfId="1" applyNumberFormat="1" applyFont="1" applyBorder="1" applyAlignment="1" applyProtection="1">
      <alignment horizontal="right" vertical="center" wrapText="1"/>
      <protection locked="0"/>
    </xf>
    <xf numFmtId="166" fontId="6" fillId="0" borderId="22" xfId="1" applyNumberFormat="1" applyFont="1" applyBorder="1" applyAlignment="1" applyProtection="1">
      <alignment horizontal="right" vertical="center" wrapText="1"/>
      <protection locked="0"/>
    </xf>
    <xf numFmtId="166" fontId="6" fillId="0" borderId="27" xfId="1" applyNumberFormat="1" applyFont="1" applyBorder="1" applyAlignment="1" applyProtection="1">
      <alignment horizontal="right" vertical="center" wrapText="1"/>
      <protection locked="0"/>
    </xf>
    <xf numFmtId="166" fontId="4" fillId="12" borderId="1" xfId="1" applyNumberFormat="1" applyFont="1" applyFill="1" applyBorder="1" applyAlignment="1">
      <alignment horizontal="right" vertical="center"/>
    </xf>
    <xf numFmtId="166" fontId="3" fillId="0" borderId="18" xfId="1" applyNumberFormat="1" applyFont="1" applyBorder="1" applyAlignment="1" applyProtection="1">
      <alignment horizontal="right"/>
      <protection locked="0"/>
    </xf>
    <xf numFmtId="166" fontId="3" fillId="0" borderId="22" xfId="1" applyNumberFormat="1" applyFont="1" applyBorder="1" applyAlignment="1" applyProtection="1">
      <alignment horizontal="right"/>
      <protection locked="0"/>
    </xf>
    <xf numFmtId="166" fontId="3" fillId="0" borderId="27" xfId="1" applyNumberFormat="1" applyFont="1" applyBorder="1" applyAlignment="1" applyProtection="1">
      <alignment horizontal="right" vertical="center"/>
      <protection locked="0"/>
    </xf>
    <xf numFmtId="166" fontId="3" fillId="0" borderId="30" xfId="1" applyNumberFormat="1" applyFont="1" applyBorder="1" applyAlignment="1" applyProtection="1">
      <alignment horizontal="right"/>
      <protection locked="0"/>
    </xf>
    <xf numFmtId="166" fontId="3" fillId="4" borderId="24" xfId="1" applyNumberFormat="1" applyFont="1" applyFill="1" applyBorder="1" applyAlignment="1" applyProtection="1">
      <alignment horizontal="left" vertical="center" wrapText="1"/>
      <protection locked="0"/>
    </xf>
    <xf numFmtId="166" fontId="3" fillId="0" borderId="4" xfId="1" applyNumberFormat="1" applyFont="1" applyBorder="1" applyAlignment="1" applyProtection="1">
      <alignment horizontal="right"/>
      <protection locked="0"/>
    </xf>
    <xf numFmtId="166" fontId="4" fillId="9" borderId="1" xfId="1" applyNumberFormat="1" applyFont="1" applyFill="1" applyBorder="1" applyAlignment="1" applyProtection="1">
      <alignment horizontal="right"/>
      <protection locked="0"/>
    </xf>
    <xf numFmtId="166" fontId="4" fillId="9" borderId="1" xfId="1" applyNumberFormat="1" applyFont="1" applyFill="1" applyBorder="1" applyAlignment="1" applyProtection="1">
      <alignment horizontal="right" vertical="center"/>
      <protection locked="0"/>
    </xf>
    <xf numFmtId="166" fontId="4" fillId="12" borderId="1" xfId="1" applyNumberFormat="1" applyFont="1" applyFill="1" applyBorder="1" applyAlignment="1">
      <alignment horizontal="center" vertical="center"/>
    </xf>
    <xf numFmtId="166" fontId="4" fillId="8" borderId="1" xfId="1" applyNumberFormat="1" applyFont="1" applyFill="1" applyBorder="1" applyAlignment="1" applyProtection="1">
      <alignment horizontal="center" vertical="center"/>
      <protection locked="0"/>
    </xf>
    <xf numFmtId="166" fontId="4" fillId="0" borderId="22" xfId="1" applyNumberFormat="1" applyFont="1" applyBorder="1" applyAlignment="1">
      <alignment horizontal="center" vertical="center" wrapText="1"/>
    </xf>
    <xf numFmtId="166" fontId="3" fillId="2" borderId="22" xfId="1" applyNumberFormat="1" applyFont="1" applyFill="1" applyBorder="1" applyAlignment="1" applyProtection="1">
      <alignment horizontal="right" vertical="center" wrapText="1"/>
      <protection locked="0"/>
    </xf>
    <xf numFmtId="166" fontId="3" fillId="2" borderId="28" xfId="1" applyNumberFormat="1" applyFont="1" applyFill="1" applyBorder="1" applyAlignment="1" applyProtection="1">
      <alignment horizontal="right" vertical="center" wrapText="1"/>
      <protection locked="0"/>
    </xf>
    <xf numFmtId="166" fontId="4" fillId="11" borderId="14" xfId="1" applyNumberFormat="1" applyFont="1" applyFill="1" applyBorder="1" applyAlignment="1">
      <alignment vertical="center"/>
    </xf>
    <xf numFmtId="166" fontId="3" fillId="0" borderId="30" xfId="1" applyNumberFormat="1" applyFont="1" applyBorder="1"/>
    <xf numFmtId="166" fontId="4" fillId="2" borderId="22" xfId="1" applyNumberFormat="1" applyFont="1" applyFill="1" applyBorder="1" applyAlignment="1" applyProtection="1">
      <alignment horizontal="right"/>
      <protection locked="0"/>
    </xf>
    <xf numFmtId="166" fontId="3" fillId="0" borderId="22" xfId="1" applyNumberFormat="1" applyFont="1" applyBorder="1"/>
    <xf numFmtId="166" fontId="3" fillId="0" borderId="28" xfId="1" applyNumberFormat="1" applyFont="1" applyBorder="1"/>
    <xf numFmtId="166" fontId="3" fillId="0" borderId="19" xfId="1" applyNumberFormat="1" applyFont="1" applyBorder="1" applyAlignment="1" applyProtection="1">
      <alignment horizontal="right" vertical="center" wrapText="1"/>
      <protection locked="0"/>
    </xf>
    <xf numFmtId="166" fontId="3" fillId="0" borderId="24" xfId="1" applyNumberFormat="1" applyFont="1" applyBorder="1" applyAlignment="1" applyProtection="1">
      <alignment horizontal="right" vertical="center" wrapText="1"/>
      <protection locked="0"/>
    </xf>
    <xf numFmtId="166" fontId="3" fillId="0" borderId="18" xfId="1" applyNumberFormat="1" applyFont="1" applyBorder="1" applyAlignment="1" applyProtection="1">
      <alignment horizontal="right" vertical="center" wrapText="1"/>
      <protection locked="0"/>
    </xf>
    <xf numFmtId="166" fontId="4" fillId="2" borderId="4" xfId="1" applyNumberFormat="1" applyFont="1" applyFill="1" applyBorder="1" applyAlignment="1" applyProtection="1">
      <alignment horizontal="right"/>
      <protection locked="0"/>
    </xf>
    <xf numFmtId="166" fontId="3" fillId="2" borderId="3" xfId="1" applyNumberFormat="1" applyFont="1" applyFill="1" applyBorder="1" applyAlignment="1" applyProtection="1">
      <alignment horizontal="right"/>
      <protection locked="0"/>
    </xf>
    <xf numFmtId="166" fontId="3" fillId="0" borderId="22" xfId="1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 applyProtection="1">
      <alignment horizontal="center" vertical="center" wrapText="1"/>
      <protection locked="0"/>
    </xf>
    <xf numFmtId="3" fontId="6" fillId="0" borderId="18" xfId="0" applyNumberFormat="1" applyFont="1" applyBorder="1" applyAlignment="1" applyProtection="1">
      <alignment horizontal="center" vertical="center" wrapText="1"/>
      <protection locked="0"/>
    </xf>
    <xf numFmtId="3" fontId="6" fillId="2" borderId="22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22" xfId="1" applyNumberFormat="1" applyFont="1" applyFill="1" applyBorder="1" applyAlignment="1" applyProtection="1">
      <alignment horizontal="center" vertical="center" wrapText="1"/>
      <protection locked="0"/>
    </xf>
    <xf numFmtId="3" fontId="4" fillId="10" borderId="1" xfId="1" applyNumberFormat="1" applyFont="1" applyFill="1" applyBorder="1" applyAlignment="1" applyProtection="1">
      <alignment horizontal="center" vertical="center"/>
      <protection locked="0"/>
    </xf>
    <xf numFmtId="3" fontId="4" fillId="11" borderId="14" xfId="1" applyNumberFormat="1" applyFont="1" applyFill="1" applyBorder="1" applyAlignment="1">
      <alignment horizontal="center" vertical="center"/>
    </xf>
    <xf numFmtId="3" fontId="3" fillId="0" borderId="30" xfId="1" applyNumberFormat="1" applyFont="1" applyBorder="1" applyAlignment="1">
      <alignment horizontal="center" vertical="center"/>
    </xf>
    <xf numFmtId="3" fontId="3" fillId="0" borderId="22" xfId="1" applyNumberFormat="1" applyFont="1" applyBorder="1" applyAlignment="1">
      <alignment horizontal="center" vertical="center"/>
    </xf>
    <xf numFmtId="3" fontId="3" fillId="0" borderId="28" xfId="1" applyNumberFormat="1" applyFont="1" applyBorder="1" applyAlignment="1">
      <alignment horizontal="center" vertical="center"/>
    </xf>
    <xf numFmtId="3" fontId="24" fillId="1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9" xfId="1" applyNumberFormat="1" applyFont="1" applyBorder="1" applyAlignment="1" applyProtection="1">
      <alignment horizontal="center" vertical="center" wrapText="1"/>
      <protection locked="0"/>
    </xf>
    <xf numFmtId="3" fontId="3" fillId="0" borderId="24" xfId="1" applyNumberFormat="1" applyFont="1" applyBorder="1" applyAlignment="1" applyProtection="1">
      <alignment horizontal="center" vertical="center" wrapText="1"/>
      <protection locked="0"/>
    </xf>
    <xf numFmtId="3" fontId="3" fillId="0" borderId="18" xfId="1" applyNumberFormat="1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/>
      <protection locked="0"/>
    </xf>
    <xf numFmtId="3" fontId="3" fillId="0" borderId="30" xfId="1" applyNumberFormat="1" applyFont="1" applyBorder="1" applyAlignment="1" applyProtection="1">
      <alignment horizontal="center" vertical="center"/>
      <protection locked="0"/>
    </xf>
    <xf numFmtId="3" fontId="3" fillId="0" borderId="18" xfId="1" applyNumberFormat="1" applyFont="1" applyBorder="1" applyAlignment="1" applyProtection="1">
      <alignment horizontal="center" vertical="center"/>
      <protection locked="0"/>
    </xf>
    <xf numFmtId="3" fontId="3" fillId="0" borderId="4" xfId="1" applyNumberFormat="1" applyFont="1" applyBorder="1" applyAlignment="1" applyProtection="1">
      <alignment horizontal="center" vertical="center"/>
      <protection locked="0"/>
    </xf>
    <xf numFmtId="3" fontId="3" fillId="2" borderId="22" xfId="1" applyNumberFormat="1" applyFont="1" applyFill="1" applyBorder="1" applyAlignment="1" applyProtection="1">
      <alignment horizontal="center" vertical="center"/>
      <protection locked="0"/>
    </xf>
    <xf numFmtId="3" fontId="6" fillId="2" borderId="30" xfId="0" applyNumberFormat="1" applyFont="1" applyFill="1" applyBorder="1" applyAlignment="1" applyProtection="1">
      <alignment horizontal="center" vertical="center" wrapText="1"/>
      <protection locked="0"/>
    </xf>
    <xf numFmtId="9" fontId="4" fillId="3" borderId="2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166" fontId="4" fillId="13" borderId="1" xfId="1" applyNumberFormat="1" applyFont="1" applyFill="1" applyBorder="1" applyAlignment="1">
      <alignment horizontal="right" vertical="center"/>
    </xf>
    <xf numFmtId="9" fontId="4" fillId="13" borderId="1" xfId="1" applyNumberFormat="1" applyFont="1" applyFill="1" applyBorder="1" applyAlignment="1">
      <alignment horizontal="right" vertical="center"/>
    </xf>
    <xf numFmtId="164" fontId="3" fillId="0" borderId="41" xfId="1" applyNumberFormat="1" applyFont="1" applyBorder="1" applyAlignment="1">
      <alignment horizontal="left" vertical="center"/>
    </xf>
    <xf numFmtId="166" fontId="6" fillId="0" borderId="20" xfId="7" applyNumberFormat="1" applyFont="1" applyFill="1" applyBorder="1" applyAlignment="1" applyProtection="1">
      <alignment horizontal="right" vertical="center" wrapText="1"/>
      <protection locked="0"/>
    </xf>
    <xf numFmtId="166" fontId="6" fillId="0" borderId="29" xfId="7" applyNumberFormat="1" applyFont="1" applyFill="1" applyBorder="1" applyAlignment="1" applyProtection="1">
      <alignment horizontal="right" vertical="center" wrapText="1"/>
      <protection locked="0"/>
    </xf>
    <xf numFmtId="166" fontId="6" fillId="0" borderId="23" xfId="7" applyNumberFormat="1" applyFont="1" applyFill="1" applyBorder="1" applyAlignment="1" applyProtection="1">
      <alignment horizontal="right" vertical="center" wrapText="1"/>
      <protection locked="0"/>
    </xf>
    <xf numFmtId="166" fontId="6" fillId="0" borderId="25" xfId="7" applyNumberFormat="1" applyFont="1" applyFill="1" applyBorder="1" applyAlignment="1" applyProtection="1">
      <alignment horizontal="right" vertical="center" wrapText="1"/>
      <protection locked="0"/>
    </xf>
    <xf numFmtId="166" fontId="4" fillId="12" borderId="14" xfId="7" applyNumberFormat="1" applyFont="1" applyFill="1" applyBorder="1" applyAlignment="1" applyProtection="1">
      <alignment vertical="center"/>
    </xf>
    <xf numFmtId="166" fontId="4" fillId="13" borderId="1" xfId="7" applyNumberFormat="1" applyFont="1" applyFill="1" applyBorder="1" applyAlignment="1" applyProtection="1">
      <alignment horizontal="right" vertical="center" wrapText="1"/>
    </xf>
    <xf numFmtId="9" fontId="4" fillId="8" borderId="10" xfId="2" applyFont="1" applyFill="1" applyBorder="1" applyAlignment="1" applyProtection="1">
      <alignment horizontal="center" vertical="center" wrapText="1"/>
      <protection locked="0"/>
    </xf>
    <xf numFmtId="3" fontId="24" fillId="2" borderId="30" xfId="0" applyNumberFormat="1" applyFont="1" applyFill="1" applyBorder="1" applyAlignment="1" applyProtection="1">
      <alignment vertical="center" wrapText="1"/>
      <protection locked="0"/>
    </xf>
    <xf numFmtId="3" fontId="24" fillId="2" borderId="22" xfId="0" applyNumberFormat="1" applyFont="1" applyFill="1" applyBorder="1" applyAlignment="1" applyProtection="1">
      <alignment vertical="center" wrapText="1"/>
      <protection locked="0"/>
    </xf>
    <xf numFmtId="3" fontId="6" fillId="2" borderId="22" xfId="0" applyNumberFormat="1" applyFont="1" applyFill="1" applyBorder="1" applyAlignment="1" applyProtection="1">
      <alignment vertical="center" wrapText="1"/>
      <protection locked="0"/>
    </xf>
    <xf numFmtId="3" fontId="6" fillId="2" borderId="27" xfId="0" applyNumberFormat="1" applyFont="1" applyFill="1" applyBorder="1" applyAlignment="1" applyProtection="1">
      <alignment vertical="center" wrapText="1"/>
      <protection locked="0"/>
    </xf>
    <xf numFmtId="3" fontId="6" fillId="2" borderId="28" xfId="0" applyNumberFormat="1" applyFont="1" applyFill="1" applyBorder="1" applyAlignment="1" applyProtection="1">
      <alignment vertical="center" wrapText="1"/>
      <protection locked="0"/>
    </xf>
    <xf numFmtId="3" fontId="24" fillId="2" borderId="22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22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27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28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30" xfId="0" applyNumberFormat="1" applyFont="1" applyBorder="1" applyAlignment="1" applyProtection="1">
      <alignment horizontal="right" vertical="center" wrapText="1"/>
      <protection locked="0"/>
    </xf>
    <xf numFmtId="9" fontId="4" fillId="3" borderId="2" xfId="0" applyNumberFormat="1" applyFont="1" applyFill="1" applyBorder="1" applyAlignment="1" applyProtection="1">
      <alignment horizontal="right" vertical="center"/>
      <protection locked="0"/>
    </xf>
    <xf numFmtId="3" fontId="6" fillId="0" borderId="18" xfId="0" applyNumberFormat="1" applyFont="1" applyBorder="1" applyAlignment="1" applyProtection="1">
      <alignment horizontal="right" vertical="center" wrapText="1"/>
      <protection locked="0"/>
    </xf>
    <xf numFmtId="9" fontId="4" fillId="3" borderId="4" xfId="0" applyNumberFormat="1" applyFont="1" applyFill="1" applyBorder="1" applyAlignment="1" applyProtection="1">
      <alignment horizontal="right" vertical="center"/>
      <protection locked="0"/>
    </xf>
    <xf numFmtId="166" fontId="3" fillId="0" borderId="18" xfId="1" applyNumberFormat="1" applyFont="1" applyBorder="1" applyAlignment="1" applyProtection="1">
      <alignment horizontal="left" vertical="center"/>
      <protection locked="0"/>
    </xf>
    <xf numFmtId="3" fontId="3" fillId="0" borderId="30" xfId="1" applyNumberFormat="1" applyFont="1" applyBorder="1" applyAlignment="1" applyProtection="1">
      <alignment horizontal="right"/>
      <protection locked="0"/>
    </xf>
    <xf numFmtId="3" fontId="3" fillId="0" borderId="18" xfId="1" applyNumberFormat="1" applyFont="1" applyBorder="1" applyAlignment="1" applyProtection="1">
      <alignment horizontal="right"/>
      <protection locked="0"/>
    </xf>
    <xf numFmtId="3" fontId="3" fillId="4" borderId="24" xfId="1" applyNumberFormat="1" applyFont="1" applyFill="1" applyBorder="1" applyAlignment="1" applyProtection="1">
      <alignment horizontal="right" vertical="center" wrapText="1"/>
      <protection locked="0"/>
    </xf>
    <xf numFmtId="3" fontId="3" fillId="0" borderId="4" xfId="1" applyNumberFormat="1" applyFont="1" applyBorder="1" applyAlignment="1" applyProtection="1">
      <alignment horizontal="right"/>
      <protection locked="0"/>
    </xf>
    <xf numFmtId="167" fontId="4" fillId="13" borderId="1" xfId="1" applyNumberFormat="1" applyFont="1" applyFill="1" applyBorder="1" applyAlignment="1">
      <alignment horizontal="right" vertical="center"/>
    </xf>
    <xf numFmtId="167" fontId="4" fillId="12" borderId="1" xfId="0" applyNumberFormat="1" applyFont="1" applyFill="1" applyBorder="1" applyAlignment="1" applyProtection="1">
      <alignment vertical="center"/>
      <protection locked="0"/>
    </xf>
    <xf numFmtId="9" fontId="4" fillId="8" borderId="1" xfId="0" applyNumberFormat="1" applyFont="1" applyFill="1" applyBorder="1" applyAlignment="1">
      <alignment horizontal="right" vertical="center"/>
    </xf>
    <xf numFmtId="3" fontId="4" fillId="8" borderId="1" xfId="0" applyNumberFormat="1" applyFont="1" applyFill="1" applyBorder="1" applyAlignment="1">
      <alignment horizontal="right" vertical="center"/>
    </xf>
    <xf numFmtId="167" fontId="4" fillId="11" borderId="1" xfId="1" applyNumberFormat="1" applyFont="1" applyFill="1" applyBorder="1" applyAlignment="1">
      <alignment vertical="center"/>
    </xf>
    <xf numFmtId="167" fontId="4" fillId="10" borderId="1" xfId="1" applyNumberFormat="1" applyFont="1" applyFill="1" applyBorder="1" applyAlignment="1" applyProtection="1">
      <alignment vertical="center"/>
      <protection locked="0"/>
    </xf>
    <xf numFmtId="9" fontId="4" fillId="3" borderId="2" xfId="1" applyNumberFormat="1" applyFont="1" applyFill="1" applyBorder="1" applyAlignment="1" applyProtection="1">
      <alignment horizontal="center" vertical="center"/>
      <protection locked="0"/>
    </xf>
    <xf numFmtId="9" fontId="4" fillId="3" borderId="2" xfId="2" applyFont="1" applyFill="1" applyBorder="1" applyAlignment="1" applyProtection="1">
      <alignment horizontal="center" vertical="center"/>
      <protection locked="0"/>
    </xf>
    <xf numFmtId="9" fontId="4" fillId="3" borderId="1" xfId="2" applyFont="1" applyFill="1" applyBorder="1" applyAlignment="1" applyProtection="1">
      <alignment horizontal="center" vertical="center"/>
      <protection locked="0"/>
    </xf>
    <xf numFmtId="9" fontId="4" fillId="3" borderId="1" xfId="2" applyFont="1" applyFill="1" applyBorder="1" applyAlignment="1" applyProtection="1">
      <alignment vertical="center"/>
      <protection locked="0"/>
    </xf>
    <xf numFmtId="44" fontId="4" fillId="12" borderId="2" xfId="7" applyFont="1" applyFill="1" applyBorder="1" applyAlignment="1" applyProtection="1">
      <alignment horizontal="right" vertical="center"/>
    </xf>
    <xf numFmtId="44" fontId="4" fillId="13" borderId="16" xfId="7" applyFont="1" applyFill="1" applyBorder="1" applyAlignment="1" applyProtection="1">
      <alignment horizontal="right" vertical="center"/>
    </xf>
    <xf numFmtId="44" fontId="4" fillId="9" borderId="1" xfId="7" applyFont="1" applyFill="1" applyBorder="1" applyAlignment="1" applyProtection="1">
      <alignment vertical="center"/>
      <protection locked="0"/>
    </xf>
    <xf numFmtId="44" fontId="4" fillId="12" borderId="1" xfId="2" applyNumberFormat="1" applyFont="1" applyFill="1" applyBorder="1" applyAlignment="1" applyProtection="1">
      <alignment horizontal="center" vertical="center"/>
    </xf>
    <xf numFmtId="44" fontId="4" fillId="8" borderId="15" xfId="1" applyNumberFormat="1" applyFont="1" applyFill="1" applyBorder="1" applyAlignment="1" applyProtection="1">
      <alignment horizontal="right" vertical="center"/>
      <protection locked="0"/>
    </xf>
    <xf numFmtId="164" fontId="4" fillId="8" borderId="1" xfId="1" applyNumberFormat="1" applyFont="1" applyFill="1" applyBorder="1" applyAlignment="1">
      <alignment horizontal="center" vertical="center" wrapText="1"/>
    </xf>
    <xf numFmtId="164" fontId="4" fillId="8" borderId="14" xfId="1" applyNumberFormat="1" applyFont="1" applyFill="1" applyBorder="1" applyAlignment="1">
      <alignment horizontal="center" vertical="center" wrapText="1"/>
    </xf>
    <xf numFmtId="9" fontId="2" fillId="0" borderId="4" xfId="2" applyFont="1" applyFill="1" applyBorder="1" applyAlignment="1">
      <alignment horizontal="right"/>
    </xf>
    <xf numFmtId="166" fontId="4" fillId="11" borderId="1" xfId="1" applyNumberFormat="1" applyFont="1" applyFill="1" applyBorder="1" applyAlignment="1">
      <alignment vertical="center"/>
    </xf>
    <xf numFmtId="164" fontId="3" fillId="0" borderId="4" xfId="1" applyNumberFormat="1" applyFont="1" applyBorder="1"/>
    <xf numFmtId="164" fontId="4" fillId="0" borderId="4" xfId="1" applyNumberFormat="1" applyFont="1" applyBorder="1" applyAlignment="1">
      <alignment vertical="center"/>
    </xf>
    <xf numFmtId="164" fontId="4" fillId="0" borderId="4" xfId="1" applyNumberFormat="1" applyFont="1" applyBorder="1" applyAlignment="1">
      <alignment horizontal="center" vertical="center" wrapText="1"/>
    </xf>
    <xf numFmtId="164" fontId="3" fillId="2" borderId="4" xfId="1" applyNumberFormat="1" applyFont="1" applyFill="1" applyBorder="1"/>
    <xf numFmtId="164" fontId="4" fillId="2" borderId="4" xfId="1" applyNumberFormat="1" applyFont="1" applyFill="1" applyBorder="1" applyAlignment="1">
      <alignment vertical="center"/>
    </xf>
    <xf numFmtId="166" fontId="3" fillId="2" borderId="2" xfId="1" applyNumberFormat="1" applyFont="1" applyFill="1" applyBorder="1" applyAlignment="1" applyProtection="1">
      <alignment horizontal="right"/>
      <protection locked="0"/>
    </xf>
    <xf numFmtId="166" fontId="3" fillId="2" borderId="4" xfId="1" applyNumberFormat="1" applyFont="1" applyFill="1" applyBorder="1" applyAlignment="1" applyProtection="1">
      <alignment horizontal="right"/>
      <protection locked="0"/>
    </xf>
    <xf numFmtId="9" fontId="4" fillId="2" borderId="2" xfId="2" applyFont="1" applyFill="1" applyBorder="1" applyAlignment="1" applyProtection="1">
      <alignment horizontal="right" vertical="center" wrapText="1"/>
      <protection locked="0"/>
    </xf>
    <xf numFmtId="9" fontId="4" fillId="2" borderId="4" xfId="2" applyFont="1" applyFill="1" applyBorder="1" applyAlignment="1" applyProtection="1">
      <alignment horizontal="right" vertical="center" wrapText="1"/>
      <protection locked="0"/>
    </xf>
    <xf numFmtId="1" fontId="3" fillId="2" borderId="42" xfId="1" applyNumberFormat="1" applyFont="1" applyFill="1" applyBorder="1" applyAlignment="1" applyProtection="1">
      <alignment horizontal="left" vertical="center" wrapText="1"/>
      <protection locked="0"/>
    </xf>
    <xf numFmtId="1" fontId="3" fillId="2" borderId="16" xfId="1" applyNumberFormat="1" applyFont="1" applyFill="1" applyBorder="1" applyAlignment="1" applyProtection="1">
      <alignment horizontal="left" vertical="center" wrapText="1"/>
      <protection locked="0"/>
    </xf>
    <xf numFmtId="164" fontId="16" fillId="0" borderId="0" xfId="0" applyNumberFormat="1" applyFont="1" applyAlignment="1" applyProtection="1">
      <alignment vertical="center" wrapText="1"/>
      <protection locked="0"/>
    </xf>
    <xf numFmtId="9" fontId="4" fillId="3" borderId="19" xfId="3" applyFont="1" applyFill="1" applyBorder="1" applyAlignment="1" applyProtection="1">
      <alignment vertical="center"/>
      <protection locked="0"/>
    </xf>
    <xf numFmtId="9" fontId="4" fillId="3" borderId="24" xfId="3" applyFont="1" applyFill="1" applyBorder="1" applyAlignment="1" applyProtection="1">
      <alignment vertical="center"/>
      <protection locked="0"/>
    </xf>
    <xf numFmtId="9" fontId="3" fillId="3" borderId="24" xfId="3" applyFont="1" applyFill="1" applyBorder="1" applyAlignment="1" applyProtection="1">
      <alignment vertical="center"/>
      <protection locked="0"/>
    </xf>
    <xf numFmtId="9" fontId="3" fillId="3" borderId="4" xfId="3" applyFont="1" applyFill="1" applyBorder="1" applyAlignment="1" applyProtection="1">
      <alignment vertical="center"/>
      <protection locked="0"/>
    </xf>
    <xf numFmtId="0" fontId="9" fillId="3" borderId="4" xfId="0" applyFont="1" applyFill="1" applyBorder="1" applyProtection="1">
      <protection locked="0"/>
    </xf>
    <xf numFmtId="0" fontId="3" fillId="0" borderId="18" xfId="1" applyFont="1" applyBorder="1" applyAlignment="1" applyProtection="1">
      <alignment horizont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/>
      <protection locked="0"/>
    </xf>
    <xf numFmtId="0" fontId="3" fillId="0" borderId="22" xfId="1" applyFont="1" applyBorder="1" applyAlignment="1" applyProtection="1">
      <alignment horizontal="center"/>
      <protection locked="0"/>
    </xf>
    <xf numFmtId="1" fontId="6" fillId="0" borderId="20" xfId="0" applyNumberFormat="1" applyFont="1" applyBorder="1" applyAlignment="1" applyProtection="1">
      <alignment horizontal="center" vertical="center" wrapText="1"/>
      <protection locked="0"/>
    </xf>
    <xf numFmtId="9" fontId="4" fillId="3" borderId="2" xfId="0" applyNumberFormat="1" applyFont="1" applyFill="1" applyBorder="1" applyAlignment="1" applyProtection="1">
      <alignment horizontal="center" vertical="center"/>
      <protection locked="0"/>
    </xf>
    <xf numFmtId="9" fontId="4" fillId="3" borderId="2" xfId="3" applyFont="1" applyFill="1" applyBorder="1" applyAlignment="1" applyProtection="1">
      <alignment horizontal="center" vertical="center"/>
      <protection locked="0"/>
    </xf>
    <xf numFmtId="1" fontId="6" fillId="0" borderId="29" xfId="0" applyNumberFormat="1" applyFont="1" applyBorder="1" applyAlignment="1" applyProtection="1">
      <alignment horizontal="center" vertical="center" wrapText="1"/>
      <protection locked="0"/>
    </xf>
    <xf numFmtId="9" fontId="4" fillId="3" borderId="4" xfId="0" applyNumberFormat="1" applyFont="1" applyFill="1" applyBorder="1" applyAlignment="1" applyProtection="1">
      <alignment horizontal="center" vertical="center"/>
      <protection locked="0"/>
    </xf>
    <xf numFmtId="9" fontId="4" fillId="3" borderId="4" xfId="3" applyFont="1" applyFill="1" applyBorder="1" applyAlignment="1" applyProtection="1">
      <alignment horizontal="center" vertical="center"/>
      <protection locked="0"/>
    </xf>
    <xf numFmtId="1" fontId="6" fillId="0" borderId="41" xfId="0" applyNumberFormat="1" applyFont="1" applyBorder="1" applyAlignment="1" applyProtection="1">
      <alignment horizontal="center" vertical="center" wrapText="1"/>
      <protection locked="0"/>
    </xf>
    <xf numFmtId="9" fontId="4" fillId="10" borderId="1" xfId="1" applyNumberFormat="1" applyFont="1" applyFill="1" applyBorder="1" applyAlignment="1" applyProtection="1">
      <alignment horizontal="center" vertical="center"/>
      <protection locked="0"/>
    </xf>
    <xf numFmtId="1" fontId="6" fillId="0" borderId="25" xfId="0" applyNumberFormat="1" applyFont="1" applyBorder="1" applyAlignment="1" applyProtection="1">
      <alignment horizontal="center" vertical="center" wrapText="1"/>
      <protection locked="0"/>
    </xf>
    <xf numFmtId="9" fontId="4" fillId="12" borderId="1" xfId="0" applyNumberFormat="1" applyFont="1" applyFill="1" applyBorder="1" applyAlignment="1" applyProtection="1">
      <alignment horizontal="center" vertical="center"/>
      <protection locked="0"/>
    </xf>
    <xf numFmtId="1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9" fontId="4" fillId="3" borderId="30" xfId="0" applyNumberFormat="1" applyFont="1" applyFill="1" applyBorder="1" applyAlignment="1" applyProtection="1">
      <alignment horizontal="center" vertical="center"/>
      <protection locked="0"/>
    </xf>
    <xf numFmtId="9" fontId="4" fillId="3" borderId="30" xfId="3" applyFont="1" applyFill="1" applyBorder="1" applyAlignment="1" applyProtection="1">
      <alignment horizontal="center" vertical="center"/>
      <protection locked="0"/>
    </xf>
    <xf numFmtId="1" fontId="6" fillId="0" borderId="23" xfId="0" applyNumberFormat="1" applyFont="1" applyBorder="1" applyAlignment="1" applyProtection="1">
      <alignment horizontal="center" vertical="center" wrapText="1"/>
      <protection locked="0"/>
    </xf>
    <xf numFmtId="9" fontId="4" fillId="3" borderId="22" xfId="0" applyNumberFormat="1" applyFont="1" applyFill="1" applyBorder="1" applyAlignment="1" applyProtection="1">
      <alignment horizontal="center" vertical="center"/>
      <protection locked="0"/>
    </xf>
    <xf numFmtId="9" fontId="4" fillId="3" borderId="22" xfId="3" applyFont="1" applyFill="1" applyBorder="1" applyAlignment="1" applyProtection="1">
      <alignment horizontal="center" vertical="center"/>
      <protection locked="0"/>
    </xf>
    <xf numFmtId="9" fontId="3" fillId="3" borderId="22" xfId="0" applyNumberFormat="1" applyFont="1" applyFill="1" applyBorder="1" applyAlignment="1" applyProtection="1">
      <alignment horizontal="center" vertical="center"/>
      <protection locked="0"/>
    </xf>
    <xf numFmtId="9" fontId="3" fillId="3" borderId="22" xfId="3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/>
      <protection locked="0"/>
    </xf>
    <xf numFmtId="1" fontId="6" fillId="2" borderId="46" xfId="0" applyNumberFormat="1" applyFont="1" applyFill="1" applyBorder="1" applyAlignment="1" applyProtection="1">
      <alignment horizontal="center" vertical="center" wrapText="1"/>
      <protection locked="0"/>
    </xf>
    <xf numFmtId="9" fontId="3" fillId="3" borderId="28" xfId="0" applyNumberFormat="1" applyFont="1" applyFill="1" applyBorder="1" applyAlignment="1" applyProtection="1">
      <alignment horizontal="center" vertical="center"/>
      <protection locked="0"/>
    </xf>
    <xf numFmtId="9" fontId="3" fillId="3" borderId="28" xfId="3" applyFont="1" applyFill="1" applyBorder="1" applyAlignment="1" applyProtection="1">
      <alignment horizontal="center" vertical="center"/>
      <protection locked="0"/>
    </xf>
    <xf numFmtId="1" fontId="3" fillId="0" borderId="23" xfId="1" applyNumberFormat="1" applyFont="1" applyBorder="1" applyAlignment="1" applyProtection="1">
      <alignment horizontal="center"/>
      <protection locked="0"/>
    </xf>
    <xf numFmtId="166" fontId="3" fillId="0" borderId="22" xfId="1" applyNumberFormat="1" applyFont="1" applyBorder="1" applyAlignment="1" applyProtection="1">
      <alignment horizontal="center"/>
      <protection locked="0"/>
    </xf>
    <xf numFmtId="1" fontId="3" fillId="0" borderId="25" xfId="1" applyNumberFormat="1" applyFont="1" applyBorder="1" applyAlignment="1" applyProtection="1">
      <alignment horizontal="center" vertical="center"/>
      <protection locked="0"/>
    </xf>
    <xf numFmtId="166" fontId="3" fillId="0" borderId="27" xfId="1" applyNumberFormat="1" applyFont="1" applyBorder="1" applyAlignment="1" applyProtection="1">
      <alignment horizontal="center" vertical="center"/>
      <protection locked="0"/>
    </xf>
    <xf numFmtId="166" fontId="4" fillId="13" borderId="1" xfId="1" applyNumberFormat="1" applyFont="1" applyFill="1" applyBorder="1" applyAlignment="1">
      <alignment horizontal="center" vertical="center"/>
    </xf>
    <xf numFmtId="9" fontId="4" fillId="13" borderId="1" xfId="3" applyFont="1" applyFill="1" applyBorder="1" applyAlignment="1" applyProtection="1">
      <alignment horizontal="center" vertical="center"/>
    </xf>
    <xf numFmtId="1" fontId="3" fillId="4" borderId="29" xfId="1" applyNumberFormat="1" applyFont="1" applyFill="1" applyBorder="1" applyAlignment="1" applyProtection="1">
      <alignment horizontal="center" vertical="center" wrapText="1"/>
      <protection locked="0"/>
    </xf>
    <xf numFmtId="168" fontId="4" fillId="10" borderId="1" xfId="1" applyNumberFormat="1" applyFont="1" applyFill="1" applyBorder="1" applyAlignment="1" applyProtection="1">
      <alignment vertical="center"/>
      <protection locked="0"/>
    </xf>
    <xf numFmtId="44" fontId="4" fillId="10" borderId="1" xfId="7" applyFont="1" applyFill="1" applyBorder="1" applyAlignment="1" applyProtection="1">
      <alignment vertical="center"/>
      <protection locked="0"/>
    </xf>
    <xf numFmtId="168" fontId="4" fillId="12" borderId="1" xfId="0" applyNumberFormat="1" applyFont="1" applyFill="1" applyBorder="1" applyAlignment="1" applyProtection="1">
      <alignment vertical="center"/>
      <protection locked="0"/>
    </xf>
    <xf numFmtId="44" fontId="4" fillId="12" borderId="1" xfId="7" applyFont="1" applyFill="1" applyBorder="1" applyAlignment="1" applyProtection="1">
      <alignment vertical="center"/>
      <protection locked="0"/>
    </xf>
    <xf numFmtId="44" fontId="4" fillId="13" borderId="1" xfId="7" applyFont="1" applyFill="1" applyBorder="1" applyAlignment="1" applyProtection="1">
      <alignment horizontal="right" vertical="center"/>
    </xf>
    <xf numFmtId="164" fontId="4" fillId="0" borderId="2" xfId="1" applyNumberFormat="1" applyFont="1" applyBorder="1" applyAlignment="1">
      <alignment horizontal="center" vertical="center" wrapText="1"/>
    </xf>
    <xf numFmtId="3" fontId="4" fillId="11" borderId="1" xfId="1" applyNumberFormat="1" applyFont="1" applyFill="1" applyBorder="1" applyAlignment="1">
      <alignment horizontal="center" vertical="center"/>
    </xf>
    <xf numFmtId="168" fontId="4" fillId="8" borderId="1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vertical="center"/>
    </xf>
    <xf numFmtId="0" fontId="9" fillId="2" borderId="2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 vertical="center" wrapText="1"/>
      <protection locked="0"/>
    </xf>
    <xf numFmtId="1" fontId="3" fillId="2" borderId="3" xfId="0" applyNumberFormat="1" applyFont="1" applyFill="1" applyBorder="1" applyAlignment="1" applyProtection="1">
      <alignment horizontal="left" vertical="center" wrapText="1"/>
      <protection locked="0"/>
    </xf>
    <xf numFmtId="165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4" xfId="3" applyFont="1" applyFill="1" applyBorder="1" applyAlignment="1" applyProtection="1">
      <alignment horizontal="center" vertical="center" wrapText="1"/>
      <protection locked="0"/>
    </xf>
    <xf numFmtId="9" fontId="4" fillId="2" borderId="3" xfId="3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166" fontId="30" fillId="12" borderId="40" xfId="7" applyNumberFormat="1" applyFont="1" applyFill="1" applyBorder="1"/>
    <xf numFmtId="9" fontId="30" fillId="12" borderId="51" xfId="3" applyFont="1" applyFill="1" applyBorder="1"/>
    <xf numFmtId="9" fontId="30" fillId="12" borderId="15" xfId="3" applyFont="1" applyFill="1" applyBorder="1"/>
    <xf numFmtId="9" fontId="30" fillId="13" borderId="15" xfId="3" applyFont="1" applyFill="1" applyBorder="1"/>
    <xf numFmtId="0" fontId="0" fillId="0" borderId="16" xfId="0" applyBorder="1"/>
    <xf numFmtId="166" fontId="30" fillId="0" borderId="16" xfId="7" applyNumberFormat="1" applyFont="1" applyFill="1" applyBorder="1"/>
    <xf numFmtId="3" fontId="0" fillId="0" borderId="16" xfId="0" applyNumberFormat="1" applyBorder="1"/>
    <xf numFmtId="44" fontId="30" fillId="0" borderId="16" xfId="7" applyFont="1" applyFill="1" applyBorder="1"/>
    <xf numFmtId="9" fontId="4" fillId="0" borderId="4" xfId="1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166" fontId="30" fillId="0" borderId="4" xfId="7" applyNumberFormat="1" applyFont="1" applyFill="1" applyBorder="1"/>
    <xf numFmtId="3" fontId="0" fillId="0" borderId="4" xfId="0" applyNumberFormat="1" applyBorder="1"/>
    <xf numFmtId="169" fontId="30" fillId="0" borderId="4" xfId="7" applyNumberFormat="1" applyFont="1" applyFill="1" applyBorder="1" applyAlignment="1">
      <alignment horizontal="right" vertical="center"/>
    </xf>
    <xf numFmtId="3" fontId="0" fillId="0" borderId="14" xfId="0" applyNumberFormat="1" applyBorder="1"/>
    <xf numFmtId="3" fontId="0" fillId="0" borderId="41" xfId="0" applyNumberFormat="1" applyBorder="1"/>
    <xf numFmtId="166" fontId="30" fillId="12" borderId="14" xfId="7" applyNumberFormat="1" applyFont="1" applyFill="1" applyBorder="1"/>
    <xf numFmtId="0" fontId="0" fillId="0" borderId="41" xfId="0" applyBorder="1"/>
    <xf numFmtId="166" fontId="30" fillId="13" borderId="14" xfId="7" applyNumberFormat="1" applyFont="1" applyFill="1" applyBorder="1"/>
    <xf numFmtId="44" fontId="30" fillId="12" borderId="14" xfId="7" applyFont="1" applyFill="1" applyBorder="1"/>
    <xf numFmtId="1" fontId="4" fillId="8" borderId="1" xfId="1" applyNumberFormat="1" applyFont="1" applyFill="1" applyBorder="1" applyAlignment="1" applyProtection="1">
      <alignment vertical="center" wrapText="1"/>
      <protection locked="0"/>
    </xf>
    <xf numFmtId="1" fontId="4" fillId="12" borderId="1" xfId="1" applyNumberFormat="1" applyFont="1" applyFill="1" applyBorder="1" applyAlignment="1">
      <alignment horizontal="left" vertical="center"/>
    </xf>
    <xf numFmtId="1" fontId="4" fillId="13" borderId="1" xfId="1" applyNumberFormat="1" applyFont="1" applyFill="1" applyBorder="1" applyAlignment="1">
      <alignment horizontal="left" vertical="center"/>
    </xf>
    <xf numFmtId="0" fontId="0" fillId="0" borderId="1" xfId="0" applyBorder="1"/>
    <xf numFmtId="9" fontId="30" fillId="12" borderId="3" xfId="3" applyFont="1" applyFill="1" applyBorder="1"/>
    <xf numFmtId="9" fontId="30" fillId="12" borderId="1" xfId="3" applyFont="1" applyFill="1" applyBorder="1"/>
    <xf numFmtId="9" fontId="30" fillId="13" borderId="1" xfId="3" applyFont="1" applyFill="1" applyBorder="1"/>
    <xf numFmtId="166" fontId="30" fillId="12" borderId="3" xfId="7" applyNumberFormat="1" applyFont="1" applyFill="1" applyBorder="1"/>
    <xf numFmtId="166" fontId="30" fillId="12" borderId="1" xfId="7" applyNumberFormat="1" applyFont="1" applyFill="1" applyBorder="1"/>
    <xf numFmtId="166" fontId="30" fillId="13" borderId="1" xfId="7" applyNumberFormat="1" applyFont="1" applyFill="1" applyBorder="1"/>
    <xf numFmtId="44" fontId="30" fillId="12" borderId="1" xfId="7" applyFont="1" applyFill="1" applyBorder="1"/>
    <xf numFmtId="0" fontId="0" fillId="11" borderId="1" xfId="0" applyFill="1" applyBorder="1" applyAlignment="1">
      <alignment horizontal="right"/>
    </xf>
    <xf numFmtId="0" fontId="0" fillId="11" borderId="3" xfId="0" applyFill="1" applyBorder="1" applyAlignment="1">
      <alignment horizontal="right"/>
    </xf>
    <xf numFmtId="0" fontId="0" fillId="2" borderId="16" xfId="0" applyFill="1" applyBorder="1"/>
    <xf numFmtId="0" fontId="30" fillId="2" borderId="16" xfId="0" applyFont="1" applyFill="1" applyBorder="1" applyAlignment="1">
      <alignment horizontal="right"/>
    </xf>
    <xf numFmtId="3" fontId="30" fillId="2" borderId="16" xfId="0" applyNumberFormat="1" applyFont="1" applyFill="1" applyBorder="1"/>
    <xf numFmtId="167" fontId="30" fillId="2" borderId="16" xfId="3" applyNumberFormat="1" applyFont="1" applyFill="1" applyBorder="1"/>
    <xf numFmtId="0" fontId="30" fillId="2" borderId="16" xfId="0" applyFont="1" applyFill="1" applyBorder="1"/>
    <xf numFmtId="9" fontId="30" fillId="2" borderId="16" xfId="3" applyFont="1" applyFill="1" applyBorder="1"/>
    <xf numFmtId="167" fontId="0" fillId="11" borderId="1" xfId="3" applyNumberFormat="1" applyFont="1" applyFill="1" applyBorder="1"/>
    <xf numFmtId="9" fontId="0" fillId="11" borderId="3" xfId="3" applyFont="1" applyFill="1" applyBorder="1"/>
    <xf numFmtId="166" fontId="0" fillId="11" borderId="1" xfId="7" applyNumberFormat="1" applyFont="1" applyFill="1" applyBorder="1"/>
    <xf numFmtId="166" fontId="0" fillId="11" borderId="3" xfId="7" applyNumberFormat="1" applyFont="1" applyFill="1" applyBorder="1"/>
    <xf numFmtId="166" fontId="4" fillId="8" borderId="14" xfId="7" applyNumberFormat="1" applyFont="1" applyFill="1" applyBorder="1" applyAlignment="1" applyProtection="1">
      <alignment vertical="center"/>
      <protection locked="0"/>
    </xf>
    <xf numFmtId="166" fontId="4" fillId="9" borderId="1" xfId="7" applyNumberFormat="1" applyFont="1" applyFill="1" applyBorder="1" applyAlignment="1" applyProtection="1">
      <alignment horizontal="right" vertical="center" wrapText="1"/>
      <protection locked="0"/>
    </xf>
    <xf numFmtId="166" fontId="4" fillId="12" borderId="14" xfId="7" applyNumberFormat="1" applyFont="1" applyFill="1" applyBorder="1" applyAlignment="1" applyProtection="1">
      <alignment horizontal="right" vertical="center"/>
    </xf>
    <xf numFmtId="3" fontId="31" fillId="14" borderId="2" xfId="0" applyNumberFormat="1" applyFont="1" applyFill="1" applyBorder="1"/>
    <xf numFmtId="9" fontId="31" fillId="14" borderId="2" xfId="3" applyFont="1" applyFill="1" applyBorder="1"/>
    <xf numFmtId="9" fontId="31" fillId="14" borderId="49" xfId="3" applyFont="1" applyFill="1" applyBorder="1"/>
    <xf numFmtId="0" fontId="31" fillId="14" borderId="2" xfId="0" applyFont="1" applyFill="1" applyBorder="1" applyAlignment="1">
      <alignment horizontal="right"/>
    </xf>
    <xf numFmtId="166" fontId="3" fillId="15" borderId="30" xfId="1" applyNumberFormat="1" applyFont="1" applyFill="1" applyBorder="1" applyAlignment="1" applyProtection="1">
      <alignment horizontal="right" vertical="center" wrapText="1"/>
      <protection locked="0"/>
    </xf>
    <xf numFmtId="3" fontId="3" fillId="15" borderId="30" xfId="1" applyNumberFormat="1" applyFont="1" applyFill="1" applyBorder="1" applyAlignment="1" applyProtection="1">
      <alignment horizontal="center" vertical="center" wrapText="1"/>
      <protection locked="0"/>
    </xf>
    <xf numFmtId="3" fontId="3" fillId="15" borderId="30" xfId="1" applyNumberFormat="1" applyFont="1" applyFill="1" applyBorder="1" applyAlignment="1" applyProtection="1">
      <alignment horizontal="right" vertical="center" wrapText="1"/>
      <protection locked="0"/>
    </xf>
    <xf numFmtId="1" fontId="4" fillId="8" borderId="14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1" applyNumberFormat="1" applyFont="1" applyFill="1" applyBorder="1" applyAlignment="1">
      <alignment horizontal="left" vertical="center"/>
    </xf>
    <xf numFmtId="9" fontId="30" fillId="0" borderId="1" xfId="3" applyFont="1" applyFill="1" applyBorder="1"/>
    <xf numFmtId="166" fontId="30" fillId="0" borderId="1" xfId="7" applyNumberFormat="1" applyFont="1" applyFill="1" applyBorder="1"/>
    <xf numFmtId="44" fontId="30" fillId="0" borderId="1" xfId="7" applyFont="1" applyFill="1" applyBorder="1"/>
    <xf numFmtId="3" fontId="0" fillId="0" borderId="1" xfId="0" applyNumberFormat="1" applyBorder="1"/>
    <xf numFmtId="0" fontId="0" fillId="0" borderId="1" xfId="0" applyFill="1" applyBorder="1"/>
    <xf numFmtId="3" fontId="0" fillId="0" borderId="1" xfId="0" applyNumberFormat="1" applyFill="1" applyBorder="1"/>
    <xf numFmtId="0" fontId="25" fillId="3" borderId="0" xfId="0" applyFont="1" applyFill="1" applyAlignment="1">
      <alignment horizontal="center" wrapText="1"/>
    </xf>
    <xf numFmtId="0" fontId="25" fillId="3" borderId="0" xfId="0" applyFont="1" applyFill="1" applyAlignment="1">
      <alignment horizont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164" fontId="16" fillId="6" borderId="0" xfId="0" applyNumberFormat="1" applyFont="1" applyFill="1" applyAlignment="1" applyProtection="1">
      <alignment horizontal="center" vertical="center" wrapText="1"/>
      <protection locked="0"/>
    </xf>
    <xf numFmtId="164" fontId="26" fillId="6" borderId="0" xfId="0" applyNumberFormat="1" applyFont="1" applyFill="1" applyAlignment="1" applyProtection="1">
      <alignment horizontal="center" vertical="center" wrapText="1"/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9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164" fontId="26" fillId="5" borderId="0" xfId="1" applyNumberFormat="1" applyFont="1" applyFill="1" applyAlignment="1" applyProtection="1">
      <alignment horizontal="center" vertical="center" wrapText="1"/>
      <protection locked="0"/>
    </xf>
    <xf numFmtId="0" fontId="17" fillId="5" borderId="0" xfId="0" applyFont="1" applyFill="1" applyAlignment="1" applyProtection="1">
      <alignment horizontal="right" vertical="center"/>
      <protection locked="0"/>
    </xf>
    <xf numFmtId="0" fontId="28" fillId="2" borderId="43" xfId="0" applyFont="1" applyFill="1" applyBorder="1" applyAlignment="1" applyProtection="1">
      <alignment horizontal="left" vertical="center" wrapText="1"/>
      <protection locked="0"/>
    </xf>
    <xf numFmtId="0" fontId="28" fillId="2" borderId="44" xfId="0" applyFont="1" applyFill="1" applyBorder="1" applyAlignment="1" applyProtection="1">
      <alignment horizontal="left" vertical="center" wrapText="1"/>
      <protection locked="0"/>
    </xf>
    <xf numFmtId="0" fontId="13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9" fontId="4" fillId="3" borderId="4" xfId="2" applyFont="1" applyFill="1" applyBorder="1" applyAlignment="1" applyProtection="1">
      <alignment horizontal="center" vertical="center"/>
      <protection locked="0"/>
    </xf>
    <xf numFmtId="1" fontId="4" fillId="12" borderId="10" xfId="1" applyNumberFormat="1" applyFont="1" applyFill="1" applyBorder="1" applyAlignment="1">
      <alignment horizontal="left" vertical="center"/>
    </xf>
    <xf numFmtId="1" fontId="4" fillId="12" borderId="15" xfId="1" applyNumberFormat="1" applyFont="1" applyFill="1" applyBorder="1" applyAlignment="1">
      <alignment horizontal="left" vertical="center"/>
    </xf>
    <xf numFmtId="1" fontId="4" fillId="12" borderId="14" xfId="1" applyNumberFormat="1" applyFont="1" applyFill="1" applyBorder="1" applyAlignment="1">
      <alignment horizontal="left" vertical="center"/>
    </xf>
    <xf numFmtId="1" fontId="5" fillId="8" borderId="10" xfId="1" applyNumberFormat="1" applyFont="1" applyFill="1" applyBorder="1" applyAlignment="1" applyProtection="1">
      <alignment vertical="center"/>
      <protection locked="0"/>
    </xf>
    <xf numFmtId="1" fontId="5" fillId="8" borderId="15" xfId="1" applyNumberFormat="1" applyFont="1" applyFill="1" applyBorder="1" applyAlignment="1" applyProtection="1">
      <alignment vertical="center"/>
      <protection locked="0"/>
    </xf>
    <xf numFmtId="1" fontId="5" fillId="8" borderId="14" xfId="1" applyNumberFormat="1" applyFont="1" applyFill="1" applyBorder="1" applyAlignment="1" applyProtection="1">
      <alignment vertical="center"/>
      <protection locked="0"/>
    </xf>
    <xf numFmtId="1" fontId="4" fillId="8" borderId="10" xfId="1" applyNumberFormat="1" applyFont="1" applyFill="1" applyBorder="1" applyAlignment="1" applyProtection="1">
      <alignment horizontal="center" vertical="center" wrapText="1"/>
      <protection locked="0"/>
    </xf>
    <xf numFmtId="1" fontId="4" fillId="8" borderId="14" xfId="1" applyNumberFormat="1" applyFont="1" applyFill="1" applyBorder="1" applyAlignment="1" applyProtection="1">
      <alignment horizontal="center" vertical="center" wrapText="1"/>
      <protection locked="0"/>
    </xf>
    <xf numFmtId="1" fontId="4" fillId="9" borderId="1" xfId="1" applyNumberFormat="1" applyFont="1" applyFill="1" applyBorder="1" applyAlignment="1" applyProtection="1">
      <alignment horizontal="right" vertical="center" wrapText="1"/>
      <protection locked="0"/>
    </xf>
    <xf numFmtId="1" fontId="4" fillId="0" borderId="30" xfId="1" applyNumberFormat="1" applyFont="1" applyBorder="1" applyAlignment="1" applyProtection="1">
      <alignment horizontal="center" vertical="center" textRotation="90" wrapText="1"/>
      <protection locked="0"/>
    </xf>
    <xf numFmtId="1" fontId="4" fillId="0" borderId="18" xfId="1" applyNumberFormat="1" applyFont="1" applyBorder="1" applyAlignment="1" applyProtection="1">
      <alignment horizontal="center" vertical="center" textRotation="90" wrapText="1"/>
      <protection locked="0"/>
    </xf>
    <xf numFmtId="1" fontId="4" fillId="0" borderId="22" xfId="1" applyNumberFormat="1" applyFont="1" applyBorder="1" applyAlignment="1" applyProtection="1">
      <alignment horizontal="center" vertical="center" textRotation="90" wrapText="1"/>
      <protection locked="0"/>
    </xf>
    <xf numFmtId="1" fontId="4" fillId="12" borderId="10" xfId="1" applyNumberFormat="1" applyFont="1" applyFill="1" applyBorder="1" applyAlignment="1">
      <alignment vertical="center"/>
    </xf>
    <xf numFmtId="1" fontId="4" fillId="12" borderId="15" xfId="1" applyNumberFormat="1" applyFont="1" applyFill="1" applyBorder="1" applyAlignment="1">
      <alignment vertical="center"/>
    </xf>
    <xf numFmtId="1" fontId="4" fillId="12" borderId="14" xfId="1" applyNumberFormat="1" applyFont="1" applyFill="1" applyBorder="1" applyAlignment="1">
      <alignment vertical="center"/>
    </xf>
    <xf numFmtId="1" fontId="6" fillId="0" borderId="24" xfId="1" applyNumberFormat="1" applyFont="1" applyBorder="1" applyAlignment="1" applyProtection="1">
      <alignment horizontal="left" vertical="center" wrapText="1"/>
      <protection locked="0"/>
    </xf>
    <xf numFmtId="1" fontId="6" fillId="0" borderId="23" xfId="1" applyNumberFormat="1" applyFont="1" applyBorder="1" applyAlignment="1" applyProtection="1">
      <alignment horizontal="left" vertical="center" wrapText="1"/>
      <protection locked="0"/>
    </xf>
    <xf numFmtId="1" fontId="6" fillId="0" borderId="21" xfId="1" applyNumberFormat="1" applyFont="1" applyBorder="1" applyAlignment="1" applyProtection="1">
      <alignment horizontal="left" vertical="center" wrapText="1"/>
      <protection locked="0"/>
    </xf>
    <xf numFmtId="1" fontId="6" fillId="0" borderId="20" xfId="1" applyNumberFormat="1" applyFont="1" applyBorder="1" applyAlignment="1" applyProtection="1">
      <alignment horizontal="left" vertical="center" wrapText="1"/>
      <protection locked="0"/>
    </xf>
    <xf numFmtId="1" fontId="3" fillId="4" borderId="2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0" xfId="1" applyBorder="1" applyAlignment="1" applyProtection="1">
      <alignment horizontal="left" vertical="center" wrapText="1"/>
      <protection locked="0"/>
    </xf>
    <xf numFmtId="1" fontId="3" fillId="4" borderId="24" xfId="1" applyNumberFormat="1" applyFont="1" applyFill="1" applyBorder="1" applyAlignment="1" applyProtection="1">
      <alignment horizontal="left" vertical="center" wrapText="1"/>
      <protection locked="0"/>
    </xf>
    <xf numFmtId="1" fontId="3" fillId="4" borderId="23" xfId="1" applyNumberFormat="1" applyFont="1" applyFill="1" applyBorder="1" applyAlignment="1" applyProtection="1">
      <alignment horizontal="left" vertical="center" wrapText="1"/>
      <protection locked="0"/>
    </xf>
    <xf numFmtId="1" fontId="6" fillId="0" borderId="26" xfId="1" applyNumberFormat="1" applyFont="1" applyBorder="1" applyAlignment="1" applyProtection="1">
      <alignment horizontal="left" vertical="center" wrapText="1"/>
      <protection locked="0"/>
    </xf>
    <xf numFmtId="1" fontId="6" fillId="0" borderId="25" xfId="1" applyNumberFormat="1" applyFont="1" applyBorder="1" applyAlignment="1" applyProtection="1">
      <alignment horizontal="left" vertical="center" wrapText="1"/>
      <protection locked="0"/>
    </xf>
    <xf numFmtId="1" fontId="3" fillId="0" borderId="24" xfId="1" applyNumberFormat="1" applyFont="1" applyBorder="1" applyAlignment="1" applyProtection="1">
      <protection locked="0"/>
    </xf>
    <xf numFmtId="1" fontId="3" fillId="0" borderId="23" xfId="1" applyNumberFormat="1" applyFont="1" applyBorder="1" applyAlignment="1" applyProtection="1">
      <protection locked="0"/>
    </xf>
    <xf numFmtId="164" fontId="16" fillId="5" borderId="0" xfId="0" applyNumberFormat="1" applyFont="1" applyFill="1" applyAlignment="1" applyProtection="1">
      <alignment horizontal="center" vertical="center" wrapText="1"/>
      <protection locked="0"/>
    </xf>
    <xf numFmtId="9" fontId="4" fillId="3" borderId="2" xfId="1" applyNumberFormat="1" applyFont="1" applyFill="1" applyBorder="1" applyAlignment="1" applyProtection="1">
      <alignment horizontal="center" vertical="center"/>
      <protection locked="0"/>
    </xf>
    <xf numFmtId="9" fontId="4" fillId="3" borderId="4" xfId="1" applyNumberFormat="1" applyFont="1" applyFill="1" applyBorder="1" applyAlignment="1" applyProtection="1">
      <alignment horizontal="center" vertical="center"/>
      <protection locked="0"/>
    </xf>
    <xf numFmtId="9" fontId="4" fillId="3" borderId="2" xfId="2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Border="1" applyAlignment="1" applyProtection="1">
      <alignment horizontal="center" vertical="center" textRotation="90" wrapText="1"/>
      <protection locked="0"/>
    </xf>
    <xf numFmtId="164" fontId="3" fillId="0" borderId="45" xfId="1" applyNumberFormat="1" applyFont="1" applyBorder="1" applyAlignment="1">
      <alignment horizontal="left" vertical="center"/>
    </xf>
    <xf numFmtId="164" fontId="3" fillId="0" borderId="46" xfId="1" applyNumberFormat="1" applyFont="1" applyBorder="1" applyAlignment="1">
      <alignment horizontal="left" vertical="center"/>
    </xf>
    <xf numFmtId="1" fontId="3" fillId="0" borderId="26" xfId="1" applyNumberFormat="1" applyFont="1" applyBorder="1" applyAlignment="1" applyProtection="1">
      <alignment vertical="center"/>
      <protection locked="0"/>
    </xf>
    <xf numFmtId="1" fontId="3" fillId="0" borderId="25" xfId="1" applyNumberFormat="1" applyFont="1" applyBorder="1" applyAlignment="1" applyProtection="1">
      <alignment vertical="center"/>
      <protection locked="0"/>
    </xf>
    <xf numFmtId="1" fontId="4" fillId="13" borderId="1" xfId="1" applyNumberFormat="1" applyFont="1" applyFill="1" applyBorder="1" applyAlignment="1">
      <alignment horizontal="left" vertical="center" wrapText="1"/>
    </xf>
    <xf numFmtId="1" fontId="4" fillId="2" borderId="2" xfId="1" applyNumberFormat="1" applyFont="1" applyFill="1" applyBorder="1" applyAlignment="1">
      <alignment horizontal="center" vertical="center" textRotation="90"/>
    </xf>
    <xf numFmtId="1" fontId="4" fillId="2" borderId="4" xfId="1" applyNumberFormat="1" applyFont="1" applyFill="1" applyBorder="1" applyAlignment="1">
      <alignment horizontal="center" vertical="center" textRotation="90"/>
    </xf>
    <xf numFmtId="1" fontId="4" fillId="2" borderId="3" xfId="1" applyNumberFormat="1" applyFont="1" applyFill="1" applyBorder="1" applyAlignment="1">
      <alignment horizontal="center" vertical="center" textRotation="90"/>
    </xf>
    <xf numFmtId="1" fontId="3" fillId="0" borderId="19" xfId="1" applyNumberFormat="1" applyFont="1" applyBorder="1" applyAlignment="1" applyProtection="1">
      <protection locked="0"/>
    </xf>
    <xf numFmtId="1" fontId="3" fillId="0" borderId="29" xfId="1" applyNumberFormat="1" applyFont="1" applyBorder="1" applyAlignment="1" applyProtection="1">
      <protection locked="0"/>
    </xf>
    <xf numFmtId="164" fontId="27" fillId="6" borderId="0" xfId="0" applyNumberFormat="1" applyFont="1" applyFill="1" applyAlignment="1" applyProtection="1">
      <alignment horizontal="center" vertical="center" wrapText="1"/>
      <protection locked="0"/>
    </xf>
    <xf numFmtId="1" fontId="24" fillId="12" borderId="10" xfId="0" applyNumberFormat="1" applyFont="1" applyFill="1" applyBorder="1" applyAlignment="1" applyProtection="1">
      <alignment horizontal="left" vertical="center" wrapText="1"/>
      <protection locked="0"/>
    </xf>
    <xf numFmtId="1" fontId="24" fillId="12" borderId="15" xfId="0" applyNumberFormat="1" applyFont="1" applyFill="1" applyBorder="1" applyAlignment="1" applyProtection="1">
      <alignment horizontal="left" vertical="center" wrapText="1"/>
      <protection locked="0"/>
    </xf>
    <xf numFmtId="1" fontId="24" fillId="12" borderId="14" xfId="0" applyNumberFormat="1" applyFont="1" applyFill="1" applyBorder="1" applyAlignment="1" applyProtection="1">
      <alignment horizontal="left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textRotation="90" wrapText="1"/>
      <protection locked="0"/>
    </xf>
    <xf numFmtId="1" fontId="4" fillId="0" borderId="4" xfId="0" applyNumberFormat="1" applyFont="1" applyBorder="1" applyAlignment="1" applyProtection="1">
      <alignment horizontal="center" vertical="center" textRotation="90" wrapText="1"/>
      <protection locked="0"/>
    </xf>
    <xf numFmtId="1" fontId="4" fillId="0" borderId="3" xfId="0" applyNumberFormat="1" applyFont="1" applyBorder="1" applyAlignment="1" applyProtection="1">
      <alignment horizontal="center" vertical="center" textRotation="90" wrapText="1"/>
      <protection locked="0"/>
    </xf>
    <xf numFmtId="1" fontId="6" fillId="2" borderId="21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0" xfId="0" applyNumberFormat="1" applyFont="1" applyFill="1" applyBorder="1" applyAlignment="1" applyProtection="1">
      <alignment horizontal="left" vertical="center" wrapText="1"/>
      <protection locked="0"/>
    </xf>
    <xf numFmtId="1" fontId="6" fillId="0" borderId="24" xfId="0" applyNumberFormat="1" applyFont="1" applyBorder="1" applyAlignment="1" applyProtection="1">
      <alignment horizontal="left" vertical="center" wrapText="1"/>
      <protection locked="0"/>
    </xf>
    <xf numFmtId="1" fontId="6" fillId="0" borderId="23" xfId="0" applyNumberFormat="1" applyFont="1" applyBorder="1" applyAlignment="1" applyProtection="1">
      <alignment horizontal="left" vertical="center" wrapText="1"/>
      <protection locked="0"/>
    </xf>
    <xf numFmtId="1" fontId="3" fillId="4" borderId="20" xfId="1" applyNumberFormat="1" applyFont="1" applyFill="1" applyBorder="1" applyAlignment="1" applyProtection="1">
      <alignment horizontal="left" vertical="center" wrapText="1"/>
      <protection locked="0"/>
    </xf>
    <xf numFmtId="1" fontId="6" fillId="2" borderId="45" xfId="0" applyNumberFormat="1" applyFont="1" applyFill="1" applyBorder="1" applyAlignment="1" applyProtection="1">
      <alignment horizontal="left" vertical="center" wrapText="1"/>
      <protection locked="0"/>
    </xf>
    <xf numFmtId="1" fontId="6" fillId="2" borderId="46" xfId="0" applyNumberFormat="1" applyFont="1" applyFill="1" applyBorder="1" applyAlignment="1" applyProtection="1">
      <alignment horizontal="left" vertical="center" wrapText="1"/>
      <protection locked="0"/>
    </xf>
    <xf numFmtId="1" fontId="6" fillId="0" borderId="21" xfId="0" applyNumberFormat="1" applyFont="1" applyBorder="1" applyAlignment="1" applyProtection="1">
      <alignment horizontal="left" vertical="center" wrapText="1"/>
      <protection locked="0"/>
    </xf>
    <xf numFmtId="1" fontId="6" fillId="0" borderId="20" xfId="0" applyNumberFormat="1" applyFont="1" applyBorder="1" applyAlignment="1" applyProtection="1">
      <alignment horizontal="left" vertical="center" wrapText="1"/>
      <protection locked="0"/>
    </xf>
    <xf numFmtId="1" fontId="6" fillId="0" borderId="45" xfId="0" applyNumberFormat="1" applyFont="1" applyBorder="1" applyAlignment="1" applyProtection="1">
      <alignment horizontal="left" vertical="center" wrapText="1"/>
      <protection locked="0"/>
    </xf>
    <xf numFmtId="1" fontId="6" fillId="0" borderId="46" xfId="0" applyNumberFormat="1" applyFont="1" applyBorder="1" applyAlignment="1" applyProtection="1">
      <alignment horizontal="left" vertical="center" wrapText="1"/>
      <protection locked="0"/>
    </xf>
    <xf numFmtId="1" fontId="4" fillId="10" borderId="10" xfId="1" applyNumberFormat="1" applyFont="1" applyFill="1" applyBorder="1" applyAlignment="1" applyProtection="1">
      <alignment horizontal="right" vertical="center" wrapText="1"/>
      <protection locked="0"/>
    </xf>
    <xf numFmtId="1" fontId="4" fillId="10" borderId="14" xfId="1" applyNumberFormat="1" applyFont="1" applyFill="1" applyBorder="1" applyAlignment="1" applyProtection="1">
      <alignment horizontal="right" vertical="center" wrapText="1"/>
      <protection locked="0"/>
    </xf>
    <xf numFmtId="1" fontId="4" fillId="13" borderId="1" xfId="1" applyNumberFormat="1" applyFont="1" applyFill="1" applyBorder="1" applyAlignment="1">
      <alignment horizontal="right" vertical="center" wrapText="1"/>
    </xf>
    <xf numFmtId="1" fontId="24" fillId="12" borderId="10" xfId="0" applyNumberFormat="1" applyFont="1" applyFill="1" applyBorder="1" applyAlignment="1" applyProtection="1">
      <alignment horizontal="right" vertical="center" wrapText="1"/>
      <protection locked="0"/>
    </xf>
    <xf numFmtId="1" fontId="24" fillId="12" borderId="15" xfId="0" applyNumberFormat="1" applyFont="1" applyFill="1" applyBorder="1" applyAlignment="1" applyProtection="1">
      <alignment horizontal="right" vertical="center" wrapText="1"/>
      <protection locked="0"/>
    </xf>
    <xf numFmtId="1" fontId="24" fillId="12" borderId="1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24" xfId="0" applyNumberFormat="1" applyFont="1" applyBorder="1" applyAlignment="1" applyProtection="1">
      <alignment vertical="center" wrapText="1"/>
      <protection locked="0"/>
    </xf>
    <xf numFmtId="1" fontId="3" fillId="0" borderId="23" xfId="0" applyNumberFormat="1" applyFont="1" applyBorder="1" applyAlignment="1" applyProtection="1">
      <alignment vertical="center" wrapText="1"/>
      <protection locked="0"/>
    </xf>
    <xf numFmtId="1" fontId="3" fillId="2" borderId="28" xfId="0" applyNumberFormat="1" applyFont="1" applyFill="1" applyBorder="1" applyAlignment="1" applyProtection="1">
      <alignment vertical="center" wrapText="1"/>
      <protection locked="0"/>
    </xf>
    <xf numFmtId="1" fontId="3" fillId="2" borderId="30" xfId="0" applyNumberFormat="1" applyFont="1" applyFill="1" applyBorder="1" applyAlignment="1" applyProtection="1">
      <alignment vertical="center" wrapText="1"/>
      <protection locked="0"/>
    </xf>
    <xf numFmtId="1" fontId="3" fillId="0" borderId="19" xfId="1" applyNumberFormat="1" applyFont="1" applyBorder="1" applyAlignment="1" applyProtection="1">
      <alignment horizontal="left" vertical="center" wrapText="1"/>
      <protection locked="0"/>
    </xf>
    <xf numFmtId="1" fontId="3" fillId="0" borderId="29" xfId="1" applyNumberFormat="1" applyFont="1" applyBorder="1" applyAlignment="1" applyProtection="1">
      <alignment horizontal="left" vertical="center" wrapText="1"/>
      <protection locked="0"/>
    </xf>
    <xf numFmtId="1" fontId="6" fillId="0" borderId="26" xfId="0" applyNumberFormat="1" applyFont="1" applyBorder="1" applyAlignment="1" applyProtection="1">
      <alignment horizontal="left" vertical="center" wrapText="1"/>
      <protection locked="0"/>
    </xf>
    <xf numFmtId="1" fontId="6" fillId="0" borderId="25" xfId="0" applyNumberFormat="1" applyFont="1" applyBorder="1" applyAlignment="1" applyProtection="1">
      <alignment horizontal="left" vertical="center" wrapText="1"/>
      <protection locked="0"/>
    </xf>
    <xf numFmtId="1" fontId="4" fillId="10" borderId="1" xfId="1" applyNumberFormat="1" applyFont="1" applyFill="1" applyBorder="1" applyAlignment="1" applyProtection="1">
      <alignment horizontal="right" vertical="center" wrapText="1"/>
      <protection locked="0"/>
    </xf>
    <xf numFmtId="0" fontId="30" fillId="8" borderId="49" xfId="0" applyFont="1" applyFill="1" applyBorder="1" applyAlignment="1">
      <alignment horizontal="center" vertical="center"/>
    </xf>
    <xf numFmtId="0" fontId="30" fillId="8" borderId="40" xfId="0" applyFont="1" applyFill="1" applyBorder="1" applyAlignment="1">
      <alignment horizontal="center" vertical="center"/>
    </xf>
    <xf numFmtId="169" fontId="30" fillId="8" borderId="49" xfId="0" applyNumberFormat="1" applyFont="1" applyFill="1" applyBorder="1" applyAlignment="1">
      <alignment horizontal="right" vertical="center"/>
    </xf>
    <xf numFmtId="169" fontId="30" fillId="8" borderId="40" xfId="0" applyNumberFormat="1" applyFont="1" applyFill="1" applyBorder="1" applyAlignment="1">
      <alignment horizontal="right" vertical="center"/>
    </xf>
    <xf numFmtId="9" fontId="30" fillId="8" borderId="2" xfId="3" applyFont="1" applyFill="1" applyBorder="1" applyAlignment="1">
      <alignment horizontal="right" vertical="center"/>
    </xf>
    <xf numFmtId="9" fontId="30" fillId="8" borderId="3" xfId="3" applyFont="1" applyFill="1" applyBorder="1" applyAlignment="1">
      <alignment horizontal="right" vertical="center"/>
    </xf>
    <xf numFmtId="169" fontId="30" fillId="8" borderId="2" xfId="7" applyNumberFormat="1" applyFont="1" applyFill="1" applyBorder="1" applyAlignment="1">
      <alignment horizontal="right" vertical="center"/>
    </xf>
    <xf numFmtId="169" fontId="30" fillId="8" borderId="3" xfId="7" applyNumberFormat="1" applyFont="1" applyFill="1" applyBorder="1" applyAlignment="1">
      <alignment horizontal="right" vertical="center"/>
    </xf>
    <xf numFmtId="0" fontId="30" fillId="8" borderId="4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166" fontId="30" fillId="8" borderId="4" xfId="7" applyNumberFormat="1" applyFont="1" applyFill="1" applyBorder="1" applyAlignment="1">
      <alignment horizontal="right" vertical="center"/>
    </xf>
    <xf numFmtId="166" fontId="30" fillId="8" borderId="3" xfId="7" applyNumberFormat="1" applyFont="1" applyFill="1" applyBorder="1" applyAlignment="1">
      <alignment horizontal="right" vertical="center"/>
    </xf>
    <xf numFmtId="9" fontId="30" fillId="8" borderId="4" xfId="3" applyFont="1" applyFill="1" applyBorder="1" applyAlignment="1">
      <alignment horizontal="right" vertical="center"/>
    </xf>
    <xf numFmtId="9" fontId="30" fillId="8" borderId="16" xfId="3" applyFont="1" applyFill="1" applyBorder="1" applyAlignment="1">
      <alignment horizontal="right" vertical="center"/>
    </xf>
    <xf numFmtId="9" fontId="30" fillId="8" borderId="52" xfId="3" applyFont="1" applyFill="1" applyBorder="1" applyAlignment="1">
      <alignment horizontal="right" vertical="center"/>
    </xf>
    <xf numFmtId="9" fontId="30" fillId="8" borderId="51" xfId="3" applyFont="1" applyFill="1" applyBorder="1" applyAlignment="1">
      <alignment horizontal="right" vertical="center"/>
    </xf>
  </cellXfs>
  <cellStyles count="8">
    <cellStyle name="Lien hypertexte" xfId="4" builtinId="8"/>
    <cellStyle name="Monétaire" xfId="7" builtinId="4"/>
    <cellStyle name="Monétaire 2" xfId="5"/>
    <cellStyle name="Monétaire 3" xfId="6"/>
    <cellStyle name="Normal" xfId="0" builtinId="0"/>
    <cellStyle name="Normal 2" xfId="1"/>
    <cellStyle name="Pourcentage" xfId="3" builtinId="5"/>
    <cellStyle name="Pourcentage 2" xfId="2"/>
  </cellStyles>
  <dxfs count="0"/>
  <tableStyles count="0" defaultTableStyle="TableStyleMedium2" defaultPivotStyle="PivotStyleLight16"/>
  <colors>
    <mruColors>
      <color rgb="FFFFE2C5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Ble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2:I20"/>
  <sheetViews>
    <sheetView zoomScale="120" zoomScaleNormal="120" zoomScaleSheetLayoutView="130" workbookViewId="0">
      <selection activeCell="J28" sqref="J28"/>
    </sheetView>
  </sheetViews>
  <sheetFormatPr baseColWidth="10" defaultColWidth="11.44140625" defaultRowHeight="13.8" x14ac:dyDescent="0.25"/>
  <cols>
    <col min="1" max="2" width="11.44140625" style="41"/>
    <col min="3" max="3" width="15.77734375" style="41" customWidth="1"/>
    <col min="4" max="5" width="11.44140625" style="41"/>
    <col min="6" max="6" width="11.44140625" style="41" customWidth="1"/>
    <col min="7" max="16384" width="11.44140625" style="41"/>
  </cols>
  <sheetData>
    <row r="2" spans="1:9" ht="48.75" customHeight="1" x14ac:dyDescent="0.4">
      <c r="A2" s="423" t="s">
        <v>224</v>
      </c>
      <c r="B2" s="424"/>
      <c r="C2" s="424"/>
      <c r="D2" s="424"/>
      <c r="E2" s="424"/>
      <c r="F2" s="424"/>
      <c r="G2" s="424"/>
      <c r="H2" s="424"/>
      <c r="I2" s="424"/>
    </row>
    <row r="4" spans="1:9" x14ac:dyDescent="0.25">
      <c r="A4" s="41" t="s">
        <v>0</v>
      </c>
      <c r="C4" s="42" t="s">
        <v>1</v>
      </c>
    </row>
    <row r="6" spans="1:9" x14ac:dyDescent="0.25">
      <c r="A6" s="41" t="s">
        <v>2</v>
      </c>
    </row>
    <row r="7" spans="1:9" x14ac:dyDescent="0.25">
      <c r="A7" s="41" t="s">
        <v>3</v>
      </c>
    </row>
    <row r="8" spans="1:9" x14ac:dyDescent="0.25">
      <c r="A8" s="41" t="s">
        <v>4</v>
      </c>
    </row>
    <row r="9" spans="1:9" x14ac:dyDescent="0.25">
      <c r="A9" s="41" t="s">
        <v>5</v>
      </c>
    </row>
    <row r="11" spans="1:9" x14ac:dyDescent="0.25">
      <c r="A11" s="127"/>
      <c r="B11" s="127" t="s">
        <v>6</v>
      </c>
      <c r="C11" s="127"/>
      <c r="D11" s="127"/>
      <c r="E11" s="127"/>
      <c r="F11" s="127"/>
      <c r="G11" s="127"/>
      <c r="H11" s="127"/>
      <c r="I11" s="127"/>
    </row>
    <row r="12" spans="1:9" ht="14.4" x14ac:dyDescent="0.3">
      <c r="B12" s="43" t="s">
        <v>7</v>
      </c>
    </row>
    <row r="13" spans="1:9" ht="14.4" x14ac:dyDescent="0.3">
      <c r="B13" s="43" t="s">
        <v>8</v>
      </c>
    </row>
    <row r="14" spans="1:9" ht="14.4" x14ac:dyDescent="0.3">
      <c r="B14" s="43" t="s">
        <v>9</v>
      </c>
    </row>
    <row r="15" spans="1:9" ht="14.4" x14ac:dyDescent="0.3">
      <c r="B15" s="43" t="s">
        <v>10</v>
      </c>
    </row>
    <row r="16" spans="1:9" ht="14.4" x14ac:dyDescent="0.3">
      <c r="B16" s="43" t="s">
        <v>11</v>
      </c>
    </row>
    <row r="17" spans="2:2" ht="14.4" x14ac:dyDescent="0.3">
      <c r="B17" s="43" t="s">
        <v>240</v>
      </c>
    </row>
    <row r="18" spans="2:2" ht="14.4" x14ac:dyDescent="0.3">
      <c r="B18" s="43" t="s">
        <v>241</v>
      </c>
    </row>
    <row r="20" spans="2:2" ht="14.4" x14ac:dyDescent="0.3">
      <c r="B20" s="43" t="s">
        <v>242</v>
      </c>
    </row>
  </sheetData>
  <mergeCells count="1">
    <mergeCell ref="A2:I2"/>
  </mergeCells>
  <hyperlinks>
    <hyperlink ref="B13" location="'2 CHIFFRES SAISON'!A1" display="2 - CHIFFRES SAISON"/>
    <hyperlink ref="B12" location="'1 EQUIPE'!A1" display="1 - EQUIPE"/>
    <hyperlink ref="B14" location="'3 SOUTIEN CREATION'!A1" display="3 - SOUTIEN A LA CREATION"/>
    <hyperlink ref="B15" location="'4 BUDGET SAISON'!A1" display="4 - BUDGET SAISON CULTURELLE"/>
    <hyperlink ref="B16" location="'5 BUDGET EEA'!A1" display="5 - BUDGET ETABLISSEMENT D'ENSEIGNEMENT ARTISTIQUE"/>
    <hyperlink ref="B17" location="'6 BUDGET LP'!L1C1" display="6 - BUDGET LP "/>
    <hyperlink ref="B18" location="SYNTHESE!L1C1" display="SYNTHESE"/>
    <hyperlink ref="B20" location="PROJET!L1C1" display="BUDGET PROJET - objet de la demande de crédits de développement"/>
  </hyperlinks>
  <pageMargins left="0.25" right="0.25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2:K48"/>
  <sheetViews>
    <sheetView zoomScale="80" zoomScaleNormal="80" zoomScaleSheetLayoutView="70" workbookViewId="0">
      <selection activeCell="L13" sqref="L13"/>
    </sheetView>
  </sheetViews>
  <sheetFormatPr baseColWidth="10" defaultColWidth="11.44140625" defaultRowHeight="13.8" x14ac:dyDescent="0.3"/>
  <cols>
    <col min="1" max="1" width="30" style="16" customWidth="1"/>
    <col min="2" max="2" width="15.5546875" style="16" customWidth="1"/>
    <col min="3" max="3" width="17" style="16" customWidth="1"/>
    <col min="4" max="6" width="15.21875" style="16" customWidth="1"/>
    <col min="7" max="7" width="15.77734375" style="16" customWidth="1"/>
    <col min="8" max="8" width="14.77734375" style="16" customWidth="1"/>
    <col min="9" max="9" width="17" style="16" customWidth="1"/>
    <col min="10" max="10" width="15.5546875" style="16" customWidth="1"/>
    <col min="11" max="11" width="15.21875" style="16" customWidth="1"/>
    <col min="12" max="16384" width="11.44140625" style="16"/>
  </cols>
  <sheetData>
    <row r="2" spans="1:11" ht="43.5" customHeight="1" x14ac:dyDescent="0.3">
      <c r="A2" s="438" t="s">
        <v>225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11" ht="33.75" customHeight="1" x14ac:dyDescent="0.3">
      <c r="A3" s="439" t="s">
        <v>12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</row>
    <row r="4" spans="1:11" ht="37.5" customHeight="1" x14ac:dyDescent="0.3">
      <c r="A4" s="433" t="s">
        <v>226</v>
      </c>
      <c r="B4" s="433"/>
      <c r="C4" s="433"/>
      <c r="D4" s="433"/>
      <c r="E4" s="440" t="str">
        <f>PRESENTATION!C4</f>
        <v>inscrire ici le nom de l'EPCI (le nom se met ensuite à jour automatiquement dans les différents onglets)</v>
      </c>
      <c r="F4" s="440"/>
      <c r="G4" s="440"/>
      <c r="H4" s="440"/>
      <c r="I4" s="440"/>
      <c r="J4" s="440"/>
      <c r="K4" s="440"/>
    </row>
    <row r="6" spans="1:11" ht="26.25" customHeight="1" x14ac:dyDescent="0.3">
      <c r="A6" s="128" t="s">
        <v>13</v>
      </c>
      <c r="B6" s="128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15.6" x14ac:dyDescent="0.3">
      <c r="A7" s="131"/>
      <c r="B7" s="64"/>
      <c r="C7" s="29"/>
      <c r="D7" s="29"/>
      <c r="E7" s="29"/>
      <c r="F7" s="29"/>
      <c r="G7" s="29"/>
      <c r="H7" s="29"/>
      <c r="I7" s="29"/>
    </row>
    <row r="8" spans="1:11" ht="31.5" customHeight="1" x14ac:dyDescent="0.3">
      <c r="A8" s="75"/>
      <c r="B8" s="73" t="s">
        <v>14</v>
      </c>
      <c r="C8" s="74" t="s">
        <v>15</v>
      </c>
      <c r="D8" s="434" t="s">
        <v>16</v>
      </c>
      <c r="E8" s="434"/>
      <c r="F8" s="434"/>
      <c r="G8" s="74" t="s">
        <v>17</v>
      </c>
      <c r="H8" s="434" t="s">
        <v>18</v>
      </c>
      <c r="I8" s="434"/>
      <c r="J8" s="434"/>
      <c r="K8" s="434"/>
    </row>
    <row r="9" spans="1:11" ht="30" customHeight="1" x14ac:dyDescent="0.3">
      <c r="A9" s="71" t="s">
        <v>19</v>
      </c>
      <c r="B9" s="71"/>
      <c r="C9" s="72"/>
      <c r="D9" s="425"/>
      <c r="E9" s="425"/>
      <c r="F9" s="425"/>
      <c r="G9" s="71"/>
      <c r="H9" s="425"/>
      <c r="I9" s="425"/>
      <c r="J9" s="425"/>
      <c r="K9" s="425"/>
    </row>
    <row r="10" spans="1:11" ht="30" customHeight="1" x14ac:dyDescent="0.3">
      <c r="A10" s="71" t="s">
        <v>20</v>
      </c>
      <c r="B10" s="71"/>
      <c r="C10" s="72"/>
      <c r="D10" s="425"/>
      <c r="E10" s="425"/>
      <c r="F10" s="425"/>
      <c r="G10" s="71"/>
      <c r="H10" s="425"/>
      <c r="I10" s="425"/>
      <c r="J10" s="425"/>
      <c r="K10" s="425"/>
    </row>
    <row r="11" spans="1:11" ht="30" customHeight="1" x14ac:dyDescent="0.3">
      <c r="A11" s="71" t="s">
        <v>21</v>
      </c>
      <c r="B11" s="71"/>
      <c r="C11" s="72"/>
      <c r="D11" s="425"/>
      <c r="E11" s="425"/>
      <c r="F11" s="425"/>
      <c r="G11" s="71"/>
      <c r="H11" s="425"/>
      <c r="I11" s="425"/>
      <c r="J11" s="425"/>
      <c r="K11" s="425"/>
    </row>
    <row r="12" spans="1:11" ht="30" customHeight="1" x14ac:dyDescent="0.3">
      <c r="A12" s="71" t="s">
        <v>22</v>
      </c>
      <c r="B12" s="71"/>
      <c r="C12" s="72"/>
      <c r="D12" s="425"/>
      <c r="E12" s="425"/>
      <c r="F12" s="425"/>
      <c r="G12" s="71"/>
      <c r="H12" s="425"/>
      <c r="I12" s="425"/>
      <c r="J12" s="425"/>
      <c r="K12" s="425"/>
    </row>
    <row r="13" spans="1:11" ht="30" customHeight="1" x14ac:dyDescent="0.3">
      <c r="A13" s="71" t="s">
        <v>23</v>
      </c>
      <c r="B13" s="71"/>
      <c r="C13" s="72"/>
      <c r="D13" s="425"/>
      <c r="E13" s="425"/>
      <c r="F13" s="425"/>
      <c r="G13" s="71"/>
      <c r="H13" s="425"/>
      <c r="I13" s="425"/>
      <c r="J13" s="425"/>
      <c r="K13" s="425"/>
    </row>
    <row r="14" spans="1:11" ht="30" customHeight="1" x14ac:dyDescent="0.3">
      <c r="A14" s="71" t="s">
        <v>24</v>
      </c>
      <c r="B14" s="71"/>
      <c r="C14" s="72"/>
      <c r="D14" s="425"/>
      <c r="E14" s="425"/>
      <c r="F14" s="425"/>
      <c r="G14" s="71"/>
      <c r="H14" s="425"/>
      <c r="I14" s="425"/>
      <c r="J14" s="425"/>
      <c r="K14" s="425"/>
    </row>
    <row r="17" spans="1:11" s="27" customFormat="1" ht="31.5" customHeight="1" x14ac:dyDescent="0.3">
      <c r="A17" s="128" t="s">
        <v>25</v>
      </c>
      <c r="B17" s="128"/>
      <c r="C17" s="129"/>
      <c r="D17" s="129"/>
      <c r="E17" s="129"/>
      <c r="F17" s="129"/>
      <c r="G17" s="129"/>
      <c r="H17" s="129"/>
      <c r="I17" s="129"/>
      <c r="J17" s="129"/>
      <c r="K17" s="129"/>
    </row>
    <row r="18" spans="1:11" s="27" customFormat="1" ht="15.6" x14ac:dyDescent="0.3">
      <c r="A18" s="63"/>
      <c r="B18" s="64"/>
      <c r="C18" s="29"/>
    </row>
    <row r="19" spans="1:11" ht="46.5" customHeight="1" x14ac:dyDescent="0.3">
      <c r="A19" s="435" t="s">
        <v>26</v>
      </c>
      <c r="B19" s="431" t="s">
        <v>19</v>
      </c>
      <c r="C19" s="432"/>
      <c r="D19" s="430" t="s">
        <v>27</v>
      </c>
      <c r="E19" s="430"/>
      <c r="F19" s="426" t="s">
        <v>22</v>
      </c>
      <c r="G19" s="426"/>
      <c r="H19" s="430" t="s">
        <v>28</v>
      </c>
      <c r="I19" s="430"/>
      <c r="J19" s="430" t="s">
        <v>24</v>
      </c>
      <c r="K19" s="430"/>
    </row>
    <row r="20" spans="1:11" ht="30" customHeight="1" x14ac:dyDescent="0.3">
      <c r="A20" s="436"/>
      <c r="B20" s="427" t="s">
        <v>29</v>
      </c>
      <c r="C20" s="429" t="s">
        <v>30</v>
      </c>
      <c r="D20" s="427" t="s">
        <v>29</v>
      </c>
      <c r="E20" s="429" t="s">
        <v>30</v>
      </c>
      <c r="F20" s="427" t="s">
        <v>29</v>
      </c>
      <c r="G20" s="429" t="s">
        <v>30</v>
      </c>
      <c r="H20" s="427" t="s">
        <v>29</v>
      </c>
      <c r="I20" s="429" t="s">
        <v>30</v>
      </c>
      <c r="J20" s="427" t="s">
        <v>29</v>
      </c>
      <c r="K20" s="429" t="s">
        <v>30</v>
      </c>
    </row>
    <row r="21" spans="1:11" x14ac:dyDescent="0.3">
      <c r="A21" s="437"/>
      <c r="B21" s="428"/>
      <c r="C21" s="429"/>
      <c r="D21" s="428"/>
      <c r="E21" s="429"/>
      <c r="F21" s="428"/>
      <c r="G21" s="429"/>
      <c r="H21" s="428"/>
      <c r="I21" s="429"/>
      <c r="J21" s="428"/>
      <c r="K21" s="429"/>
    </row>
    <row r="22" spans="1:11" ht="35.25" customHeight="1" x14ac:dyDescent="0.3">
      <c r="A22" s="35" t="s">
        <v>31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ht="35.25" customHeight="1" x14ac:dyDescent="0.3">
      <c r="A23" s="35" t="s">
        <v>32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ht="36" customHeight="1" x14ac:dyDescent="0.3">
      <c r="A24" s="35" t="s">
        <v>33</v>
      </c>
      <c r="B24" s="35"/>
      <c r="C24" s="36"/>
      <c r="D24" s="35"/>
      <c r="E24" s="36"/>
      <c r="F24" s="35"/>
      <c r="G24" s="36"/>
      <c r="H24" s="35"/>
      <c r="I24" s="36"/>
      <c r="J24" s="35"/>
      <c r="K24" s="36"/>
    </row>
    <row r="25" spans="1:11" ht="36" customHeight="1" x14ac:dyDescent="0.3">
      <c r="A25" s="35" t="s">
        <v>34</v>
      </c>
      <c r="B25" s="35"/>
      <c r="C25" s="36"/>
      <c r="D25" s="35"/>
      <c r="E25" s="36"/>
      <c r="F25" s="35"/>
      <c r="G25" s="36"/>
      <c r="H25" s="35"/>
      <c r="I25" s="36"/>
      <c r="J25" s="35"/>
      <c r="K25" s="36"/>
    </row>
    <row r="26" spans="1:11" ht="36" customHeight="1" x14ac:dyDescent="0.3">
      <c r="A26" s="35" t="s">
        <v>35</v>
      </c>
      <c r="B26" s="35"/>
      <c r="C26" s="36"/>
      <c r="D26" s="35"/>
      <c r="E26" s="36"/>
      <c r="F26" s="35"/>
      <c r="G26" s="36"/>
      <c r="H26" s="35"/>
      <c r="I26" s="36"/>
      <c r="J26" s="35"/>
      <c r="K26" s="36"/>
    </row>
    <row r="27" spans="1:11" ht="36" customHeight="1" x14ac:dyDescent="0.3">
      <c r="A27" s="35" t="s">
        <v>36</v>
      </c>
      <c r="B27" s="35"/>
      <c r="C27" s="36"/>
      <c r="D27" s="35"/>
      <c r="E27" s="36"/>
      <c r="F27" s="35"/>
      <c r="G27" s="36"/>
      <c r="H27" s="35"/>
      <c r="I27" s="36"/>
      <c r="J27" s="35"/>
      <c r="K27" s="36"/>
    </row>
    <row r="28" spans="1:11" ht="36" customHeight="1" x14ac:dyDescent="0.3">
      <c r="A28" s="35" t="s">
        <v>37</v>
      </c>
      <c r="B28" s="35"/>
      <c r="C28" s="36"/>
      <c r="D28" s="35"/>
      <c r="E28" s="36"/>
      <c r="F28" s="35"/>
      <c r="G28" s="36"/>
      <c r="H28" s="35"/>
      <c r="I28" s="36"/>
      <c r="J28" s="35"/>
      <c r="K28" s="36"/>
    </row>
    <row r="29" spans="1:11" ht="32.25" customHeight="1" x14ac:dyDescent="0.3">
      <c r="A29" s="35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33" customHeight="1" x14ac:dyDescent="0.3">
      <c r="A30" s="35" t="s">
        <v>39</v>
      </c>
      <c r="B30" s="35"/>
      <c r="C30" s="36"/>
      <c r="D30" s="35"/>
      <c r="E30" s="36"/>
      <c r="F30" s="35"/>
      <c r="G30" s="36"/>
      <c r="H30" s="35"/>
      <c r="I30" s="36"/>
      <c r="J30" s="35"/>
      <c r="K30" s="36"/>
    </row>
    <row r="31" spans="1:11" ht="36.75" customHeight="1" x14ac:dyDescent="0.3">
      <c r="A31" s="35" t="s">
        <v>40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ht="36" customHeight="1" x14ac:dyDescent="0.3">
      <c r="A32" s="65" t="s">
        <v>41</v>
      </c>
      <c r="B32" s="35"/>
      <c r="C32" s="37"/>
      <c r="D32" s="35"/>
      <c r="E32" s="37"/>
      <c r="F32" s="35"/>
      <c r="G32" s="37"/>
      <c r="H32" s="35"/>
      <c r="I32" s="37"/>
      <c r="J32" s="35"/>
      <c r="K32" s="37"/>
    </row>
    <row r="33" spans="1:11" ht="33.75" customHeight="1" x14ac:dyDescent="0.3">
      <c r="A33" s="35" t="s">
        <v>42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ht="30" customHeight="1" x14ac:dyDescent="0.3">
      <c r="A34" s="67" t="s">
        <v>43</v>
      </c>
      <c r="B34" s="69">
        <f>SUM(B22:B33)</f>
        <v>0</v>
      </c>
      <c r="C34" s="70">
        <f t="shared" ref="C34:I34" si="0">SUM(C22:C33)</f>
        <v>0</v>
      </c>
      <c r="D34" s="66">
        <f t="shared" si="0"/>
        <v>0</v>
      </c>
      <c r="E34" s="70">
        <f t="shared" si="0"/>
        <v>0</v>
      </c>
      <c r="F34" s="66">
        <f t="shared" si="0"/>
        <v>0</v>
      </c>
      <c r="G34" s="70">
        <f t="shared" si="0"/>
        <v>0</v>
      </c>
      <c r="H34" s="66">
        <f t="shared" si="0"/>
        <v>0</v>
      </c>
      <c r="I34" s="70">
        <f t="shared" si="0"/>
        <v>0</v>
      </c>
      <c r="J34" s="66">
        <f>SUM(J22:J33)</f>
        <v>0</v>
      </c>
      <c r="K34" s="70">
        <f>SUM(K22:K33)</f>
        <v>0</v>
      </c>
    </row>
    <row r="35" spans="1:11" ht="33.75" customHeight="1" x14ac:dyDescent="0.3">
      <c r="A35" s="68" t="s">
        <v>44</v>
      </c>
      <c r="B35" s="69">
        <f>B34+D34+F34+H34+J34</f>
        <v>0</v>
      </c>
      <c r="C35" s="121">
        <f>C34+E34+G34+I34+K34</f>
        <v>0</v>
      </c>
    </row>
    <row r="37" spans="1:11" ht="27" customHeight="1" x14ac:dyDescent="0.3">
      <c r="A37" s="128" t="s">
        <v>45</v>
      </c>
      <c r="B37" s="128"/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1" ht="15.6" x14ac:dyDescent="0.3">
      <c r="A38" s="63"/>
      <c r="B38" s="64"/>
      <c r="C38" s="29"/>
      <c r="D38" s="27"/>
      <c r="E38" s="27"/>
      <c r="F38" s="27"/>
      <c r="G38" s="27"/>
      <c r="H38" s="27"/>
      <c r="I38" s="27"/>
    </row>
    <row r="39" spans="1:11" ht="43.5" customHeight="1" x14ac:dyDescent="0.3">
      <c r="A39" s="435" t="s">
        <v>26</v>
      </c>
      <c r="B39" s="431" t="s">
        <v>19</v>
      </c>
      <c r="C39" s="432"/>
      <c r="D39" s="430" t="s">
        <v>27</v>
      </c>
      <c r="E39" s="430"/>
      <c r="F39" s="426" t="s">
        <v>22</v>
      </c>
      <c r="G39" s="426"/>
      <c r="H39" s="430" t="s">
        <v>28</v>
      </c>
      <c r="I39" s="430"/>
      <c r="J39" s="430" t="s">
        <v>24</v>
      </c>
      <c r="K39" s="430"/>
    </row>
    <row r="40" spans="1:11" ht="14.25" customHeight="1" x14ac:dyDescent="0.3">
      <c r="A40" s="436"/>
      <c r="B40" s="427" t="s">
        <v>29</v>
      </c>
      <c r="C40" s="429" t="s">
        <v>46</v>
      </c>
      <c r="D40" s="427" t="s">
        <v>29</v>
      </c>
      <c r="E40" s="429" t="s">
        <v>46</v>
      </c>
      <c r="F40" s="427" t="s">
        <v>29</v>
      </c>
      <c r="G40" s="429" t="s">
        <v>46</v>
      </c>
      <c r="H40" s="427" t="s">
        <v>29</v>
      </c>
      <c r="I40" s="429" t="s">
        <v>46</v>
      </c>
      <c r="J40" s="427" t="s">
        <v>29</v>
      </c>
      <c r="K40" s="429" t="s">
        <v>46</v>
      </c>
    </row>
    <row r="41" spans="1:11" ht="20.25" customHeight="1" x14ac:dyDescent="0.3">
      <c r="A41" s="437"/>
      <c r="B41" s="428"/>
      <c r="C41" s="429"/>
      <c r="D41" s="428"/>
      <c r="E41" s="429"/>
      <c r="F41" s="428"/>
      <c r="G41" s="429"/>
      <c r="H41" s="428"/>
      <c r="I41" s="429"/>
      <c r="J41" s="428"/>
      <c r="K41" s="429"/>
    </row>
    <row r="42" spans="1:11" ht="27.75" customHeight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ht="27.75" customHeight="1" x14ac:dyDescent="0.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ht="27.75" customHeight="1" x14ac:dyDescent="0.3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</row>
    <row r="45" spans="1:11" ht="27.75" customHeight="1" x14ac:dyDescent="0.3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</row>
    <row r="46" spans="1:11" ht="27.75" customHeight="1" x14ac:dyDescent="0.3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</row>
    <row r="47" spans="1:11" ht="28.5" customHeight="1" x14ac:dyDescent="0.3">
      <c r="A47" s="67" t="s">
        <v>43</v>
      </c>
      <c r="B47" s="69">
        <f t="shared" ref="B47:K47" si="1">SUM(B42:B46)</f>
        <v>0</v>
      </c>
      <c r="C47" s="70">
        <f t="shared" si="1"/>
        <v>0</v>
      </c>
      <c r="D47" s="69">
        <f t="shared" si="1"/>
        <v>0</v>
      </c>
      <c r="E47" s="70">
        <f t="shared" si="1"/>
        <v>0</v>
      </c>
      <c r="F47" s="69">
        <f t="shared" si="1"/>
        <v>0</v>
      </c>
      <c r="G47" s="70">
        <f t="shared" si="1"/>
        <v>0</v>
      </c>
      <c r="H47" s="69">
        <f t="shared" si="1"/>
        <v>0</v>
      </c>
      <c r="I47" s="70">
        <f t="shared" si="1"/>
        <v>0</v>
      </c>
      <c r="J47" s="69">
        <f t="shared" si="1"/>
        <v>0</v>
      </c>
      <c r="K47" s="70">
        <f t="shared" si="1"/>
        <v>0</v>
      </c>
    </row>
    <row r="48" spans="1:11" ht="32.25" customHeight="1" x14ac:dyDescent="0.3">
      <c r="A48" s="68" t="s">
        <v>47</v>
      </c>
      <c r="B48" s="69">
        <f>B47+D47+F47+H47+J47</f>
        <v>0</v>
      </c>
      <c r="C48" s="121">
        <f>C47+E47+G47+I47+K47</f>
        <v>0</v>
      </c>
    </row>
  </sheetData>
  <mergeCells count="50">
    <mergeCell ref="A39:A41"/>
    <mergeCell ref="B19:C19"/>
    <mergeCell ref="A19:A21"/>
    <mergeCell ref="A2:K2"/>
    <mergeCell ref="A3:K3"/>
    <mergeCell ref="E4:K4"/>
    <mergeCell ref="J39:K39"/>
    <mergeCell ref="J40:J41"/>
    <mergeCell ref="K40:K41"/>
    <mergeCell ref="H8:K8"/>
    <mergeCell ref="H9:K9"/>
    <mergeCell ref="H10:K10"/>
    <mergeCell ref="H11:K11"/>
    <mergeCell ref="H12:K12"/>
    <mergeCell ref="H13:K13"/>
    <mergeCell ref="H14:K14"/>
    <mergeCell ref="F40:F41"/>
    <mergeCell ref="G40:G41"/>
    <mergeCell ref="H40:H41"/>
    <mergeCell ref="I40:I41"/>
    <mergeCell ref="D14:F14"/>
    <mergeCell ref="F39:G39"/>
    <mergeCell ref="H39:I39"/>
    <mergeCell ref="J20:J21"/>
    <mergeCell ref="K20:K21"/>
    <mergeCell ref="J19:K19"/>
    <mergeCell ref="H19:I19"/>
    <mergeCell ref="H20:H21"/>
    <mergeCell ref="I20:I21"/>
    <mergeCell ref="A4:D4"/>
    <mergeCell ref="D8:F8"/>
    <mergeCell ref="D9:F9"/>
    <mergeCell ref="D10:F10"/>
    <mergeCell ref="D12:F12"/>
    <mergeCell ref="D11:F11"/>
    <mergeCell ref="B40:B41"/>
    <mergeCell ref="C40:C41"/>
    <mergeCell ref="D40:D41"/>
    <mergeCell ref="E40:E41"/>
    <mergeCell ref="D39:E39"/>
    <mergeCell ref="B39:C39"/>
    <mergeCell ref="D13:F13"/>
    <mergeCell ref="F19:G19"/>
    <mergeCell ref="F20:F21"/>
    <mergeCell ref="G20:G21"/>
    <mergeCell ref="B20:B21"/>
    <mergeCell ref="C20:C21"/>
    <mergeCell ref="D19:E19"/>
    <mergeCell ref="D20:D21"/>
    <mergeCell ref="E20:E21"/>
  </mergeCells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>
    <oddHeader>&amp;LDEPARTEMENT DU CALVADOS
SCHEMA CULTUREL DEPARTEMENTAL&amp;REquipe Projet culturel - 2019/2020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2:Q38"/>
  <sheetViews>
    <sheetView topLeftCell="A3" zoomScale="90" zoomScaleNormal="90" zoomScaleSheetLayoutView="70" workbookViewId="0">
      <selection activeCell="C18" sqref="C18"/>
    </sheetView>
  </sheetViews>
  <sheetFormatPr baseColWidth="10" defaultColWidth="11.44140625" defaultRowHeight="13.8" x14ac:dyDescent="0.3"/>
  <cols>
    <col min="1" max="2" width="15" style="16" customWidth="1"/>
    <col min="3" max="3" width="16.77734375" style="16" customWidth="1"/>
    <col min="4" max="5" width="16.44140625" style="16" customWidth="1"/>
    <col min="6" max="6" width="16.5546875" style="16" customWidth="1"/>
    <col min="7" max="7" width="14.21875" style="16" customWidth="1"/>
    <col min="8" max="9" width="15.77734375" style="16" customWidth="1"/>
    <col min="10" max="10" width="17.21875" style="16" customWidth="1"/>
    <col min="11" max="16384" width="11.44140625" style="16"/>
  </cols>
  <sheetData>
    <row r="2" spans="1:14" ht="42" customHeight="1" x14ac:dyDescent="0.3">
      <c r="A2" s="438" t="s">
        <v>227</v>
      </c>
      <c r="B2" s="438"/>
      <c r="C2" s="438"/>
      <c r="D2" s="438"/>
      <c r="E2" s="438"/>
      <c r="F2" s="438"/>
      <c r="G2" s="438"/>
      <c r="H2" s="438"/>
      <c r="I2" s="438"/>
      <c r="J2" s="77"/>
    </row>
    <row r="3" spans="1:14" s="3" customFormat="1" ht="30.75" customHeight="1" x14ac:dyDescent="0.2">
      <c r="A3" s="448" t="s">
        <v>48</v>
      </c>
      <c r="B3" s="448"/>
      <c r="C3" s="448"/>
      <c r="D3" s="448"/>
      <c r="E3" s="448"/>
      <c r="F3" s="448"/>
      <c r="G3" s="448"/>
      <c r="H3" s="448"/>
      <c r="I3" s="448"/>
      <c r="J3" s="119"/>
      <c r="K3" s="119"/>
      <c r="L3" s="119"/>
      <c r="M3" s="119"/>
      <c r="N3" s="1"/>
    </row>
    <row r="4" spans="1:14" s="120" customFormat="1" ht="27.75" customHeight="1" x14ac:dyDescent="0.3">
      <c r="A4" s="449" t="s">
        <v>49</v>
      </c>
      <c r="B4" s="449"/>
      <c r="C4" s="449"/>
      <c r="D4" s="449"/>
      <c r="E4" s="78"/>
      <c r="F4" s="449" t="str">
        <f>PRESENTATION!C4</f>
        <v>inscrire ici le nom de l'EPCI (le nom se met ensuite à jour automatiquement dans les différents onglets)</v>
      </c>
      <c r="G4" s="449"/>
      <c r="H4" s="449"/>
      <c r="I4" s="449"/>
    </row>
    <row r="9" spans="1:14" s="27" customFormat="1" ht="19.5" customHeight="1" x14ac:dyDescent="0.3">
      <c r="A9" s="129" t="s">
        <v>50</v>
      </c>
      <c r="B9" s="130"/>
      <c r="C9" s="130"/>
      <c r="D9" s="130"/>
      <c r="E9" s="130"/>
      <c r="F9" s="130"/>
      <c r="G9" s="130"/>
      <c r="H9" s="130"/>
      <c r="I9" s="130"/>
    </row>
    <row r="10" spans="1:14" s="27" customFormat="1" ht="16.2" thickBot="1" x14ac:dyDescent="0.35">
      <c r="A10" s="29"/>
    </row>
    <row r="11" spans="1:14" ht="59.25" customHeight="1" x14ac:dyDescent="0.3">
      <c r="A11" s="44" t="s">
        <v>51</v>
      </c>
      <c r="B11" s="17" t="s">
        <v>52</v>
      </c>
      <c r="C11" s="17" t="s">
        <v>53</v>
      </c>
      <c r="D11" s="50" t="s">
        <v>54</v>
      </c>
      <c r="E11" s="53" t="s">
        <v>55</v>
      </c>
      <c r="F11" s="44" t="s">
        <v>56</v>
      </c>
      <c r="G11" s="46" t="s">
        <v>57</v>
      </c>
      <c r="H11" s="17" t="s">
        <v>58</v>
      </c>
      <c r="I11" s="18" t="s">
        <v>59</v>
      </c>
    </row>
    <row r="12" spans="1:14" ht="36" customHeight="1" x14ac:dyDescent="0.3">
      <c r="A12" s="134" t="s">
        <v>228</v>
      </c>
      <c r="B12" s="132"/>
      <c r="C12" s="132"/>
      <c r="D12" s="135"/>
      <c r="E12" s="136"/>
      <c r="F12" s="134"/>
      <c r="G12" s="137"/>
      <c r="H12" s="132"/>
      <c r="I12" s="133"/>
    </row>
    <row r="13" spans="1:14" ht="35.25" customHeight="1" x14ac:dyDescent="0.3">
      <c r="A13" s="19" t="s">
        <v>228</v>
      </c>
      <c r="B13" s="20"/>
      <c r="C13" s="20"/>
      <c r="D13" s="51">
        <f>B13+C13</f>
        <v>0</v>
      </c>
      <c r="E13" s="54"/>
      <c r="F13" s="19"/>
      <c r="G13" s="47"/>
      <c r="H13" s="20"/>
      <c r="I13" s="21">
        <f>H13+G13</f>
        <v>0</v>
      </c>
    </row>
    <row r="14" spans="1:14" ht="46.5" customHeight="1" thickBot="1" x14ac:dyDescent="0.35">
      <c r="A14" s="22" t="s">
        <v>229</v>
      </c>
      <c r="B14" s="24"/>
      <c r="C14" s="24"/>
      <c r="D14" s="52">
        <f>SUM(B14:C14)</f>
        <v>0</v>
      </c>
      <c r="E14" s="49"/>
      <c r="F14" s="55"/>
      <c r="G14" s="48"/>
      <c r="H14" s="24"/>
      <c r="I14" s="25">
        <f>H14+G14</f>
        <v>0</v>
      </c>
    </row>
    <row r="15" spans="1:14" ht="49.5" customHeight="1" x14ac:dyDescent="0.3"/>
    <row r="16" spans="1:14" ht="15.6" x14ac:dyDescent="0.3">
      <c r="A16" s="129" t="s">
        <v>60</v>
      </c>
      <c r="B16" s="130"/>
      <c r="C16" s="130"/>
      <c r="D16" s="45"/>
      <c r="F16" s="129" t="s">
        <v>61</v>
      </c>
      <c r="G16" s="130"/>
      <c r="H16" s="130"/>
      <c r="I16" s="130"/>
    </row>
    <row r="17" spans="1:17" ht="14.4" thickBot="1" x14ac:dyDescent="0.35">
      <c r="A17" s="27"/>
      <c r="B17" s="27"/>
      <c r="D17" s="27"/>
      <c r="F17" s="27"/>
      <c r="G17" s="27"/>
      <c r="H17" s="27"/>
    </row>
    <row r="18" spans="1:17" ht="47.25" customHeight="1" x14ac:dyDescent="0.3">
      <c r="A18" s="44" t="s">
        <v>51</v>
      </c>
      <c r="B18" s="46" t="s">
        <v>62</v>
      </c>
      <c r="C18" s="56" t="s">
        <v>63</v>
      </c>
      <c r="D18" s="28"/>
      <c r="F18" s="44" t="s">
        <v>51</v>
      </c>
      <c r="G18" s="46" t="s">
        <v>64</v>
      </c>
      <c r="H18" s="17" t="s">
        <v>65</v>
      </c>
      <c r="I18" s="56" t="s">
        <v>66</v>
      </c>
    </row>
    <row r="19" spans="1:17" ht="36" customHeight="1" x14ac:dyDescent="0.3">
      <c r="A19" s="134" t="s">
        <v>228</v>
      </c>
      <c r="B19" s="47"/>
      <c r="C19" s="21"/>
      <c r="F19" s="134" t="s">
        <v>228</v>
      </c>
      <c r="G19" s="20"/>
      <c r="H19" s="20"/>
      <c r="I19" s="21"/>
    </row>
    <row r="20" spans="1:17" ht="36" customHeight="1" x14ac:dyDescent="0.3">
      <c r="A20" s="19" t="s">
        <v>228</v>
      </c>
      <c r="B20" s="138"/>
      <c r="C20" s="139"/>
      <c r="F20" s="19" t="s">
        <v>228</v>
      </c>
      <c r="G20" s="20"/>
      <c r="H20" s="20"/>
      <c r="I20" s="21"/>
    </row>
    <row r="21" spans="1:17" ht="36" customHeight="1" thickBot="1" x14ac:dyDescent="0.35">
      <c r="A21" s="22" t="s">
        <v>229</v>
      </c>
      <c r="B21" s="48"/>
      <c r="C21" s="25"/>
      <c r="D21" s="13"/>
      <c r="F21" s="22" t="s">
        <v>229</v>
      </c>
      <c r="G21" s="24"/>
      <c r="H21" s="140"/>
      <c r="I21" s="57"/>
    </row>
    <row r="22" spans="1:17" ht="55.5" customHeight="1" x14ac:dyDescent="0.3">
      <c r="K22" s="61"/>
      <c r="L22" s="61"/>
      <c r="M22" s="61"/>
      <c r="O22" s="61"/>
      <c r="P22" s="61"/>
      <c r="Q22" s="61"/>
    </row>
    <row r="23" spans="1:17" ht="16.2" thickBot="1" x14ac:dyDescent="0.35">
      <c r="A23" s="129" t="s">
        <v>67</v>
      </c>
      <c r="B23" s="130"/>
      <c r="C23" s="130"/>
      <c r="D23" s="130"/>
      <c r="E23" s="130"/>
      <c r="F23" s="130"/>
      <c r="G23" s="130"/>
      <c r="H23" s="130"/>
      <c r="I23" s="27"/>
      <c r="K23" s="61"/>
      <c r="L23" s="61"/>
      <c r="M23" s="61"/>
      <c r="O23" s="61"/>
      <c r="P23" s="61"/>
      <c r="Q23" s="61"/>
    </row>
    <row r="24" spans="1:17" ht="42" customHeight="1" x14ac:dyDescent="0.3">
      <c r="A24" s="443" t="s">
        <v>230</v>
      </c>
      <c r="B24" s="17" t="s">
        <v>68</v>
      </c>
      <c r="C24" s="17" t="s">
        <v>69</v>
      </c>
      <c r="D24" s="17" t="s">
        <v>70</v>
      </c>
      <c r="E24" s="17" t="s">
        <v>71</v>
      </c>
      <c r="F24" s="50" t="s">
        <v>43</v>
      </c>
      <c r="G24" s="44" t="s">
        <v>72</v>
      </c>
      <c r="H24" s="18" t="s">
        <v>73</v>
      </c>
      <c r="K24" s="61"/>
      <c r="L24" s="62"/>
      <c r="M24" s="62"/>
      <c r="O24" s="61"/>
      <c r="P24" s="61"/>
      <c r="Q24" s="61"/>
    </row>
    <row r="25" spans="1:17" ht="36" customHeight="1" x14ac:dyDescent="0.3">
      <c r="A25" s="444"/>
      <c r="B25" s="446" t="s">
        <v>74</v>
      </c>
      <c r="C25" s="446"/>
      <c r="D25" s="446"/>
      <c r="E25" s="446"/>
      <c r="F25" s="446"/>
      <c r="G25" s="446"/>
      <c r="H25" s="447"/>
      <c r="K25" s="61"/>
    </row>
    <row r="26" spans="1:17" ht="30" customHeight="1" thickBot="1" x14ac:dyDescent="0.35">
      <c r="A26" s="444"/>
      <c r="B26" s="23"/>
      <c r="C26" s="23"/>
      <c r="D26" s="23"/>
      <c r="E26" s="23"/>
      <c r="F26" s="59">
        <f>SUM(B26:E26)</f>
        <v>0</v>
      </c>
      <c r="G26" s="60"/>
      <c r="H26" s="58" t="e">
        <f>B26/G26</f>
        <v>#DIV/0!</v>
      </c>
      <c r="K26" s="61"/>
    </row>
    <row r="27" spans="1:17" ht="37.5" customHeight="1" x14ac:dyDescent="0.3">
      <c r="A27" s="444"/>
      <c r="B27" s="441" t="s">
        <v>75</v>
      </c>
      <c r="C27" s="441"/>
      <c r="D27" s="441"/>
      <c r="E27" s="441"/>
      <c r="F27" s="442"/>
      <c r="G27" s="450" t="s">
        <v>76</v>
      </c>
      <c r="H27" s="451"/>
      <c r="K27" s="61"/>
    </row>
    <row r="28" spans="1:17" ht="30.75" customHeight="1" thickBot="1" x14ac:dyDescent="0.35">
      <c r="A28" s="445"/>
      <c r="B28" s="23"/>
      <c r="C28" s="23"/>
      <c r="D28" s="23"/>
      <c r="E28" s="23"/>
      <c r="F28" s="26">
        <f>SUM(B28:E28)</f>
        <v>0</v>
      </c>
      <c r="K28" s="61"/>
    </row>
    <row r="29" spans="1:17" ht="42.75" customHeight="1" x14ac:dyDescent="0.3">
      <c r="A29" s="443" t="s">
        <v>231</v>
      </c>
      <c r="B29" s="17" t="s">
        <v>68</v>
      </c>
      <c r="C29" s="17" t="s">
        <v>69</v>
      </c>
      <c r="D29" s="17" t="s">
        <v>70</v>
      </c>
      <c r="E29" s="17" t="s">
        <v>71</v>
      </c>
      <c r="F29" s="50" t="s">
        <v>43</v>
      </c>
      <c r="G29" s="44" t="s">
        <v>72</v>
      </c>
      <c r="H29" s="18" t="s">
        <v>73</v>
      </c>
      <c r="K29" s="61"/>
    </row>
    <row r="30" spans="1:17" ht="38.549999999999997" customHeight="1" x14ac:dyDescent="0.3">
      <c r="A30" s="444"/>
      <c r="B30" s="446" t="s">
        <v>74</v>
      </c>
      <c r="C30" s="446"/>
      <c r="D30" s="446"/>
      <c r="E30" s="446"/>
      <c r="F30" s="446"/>
      <c r="G30" s="446"/>
      <c r="H30" s="447"/>
      <c r="K30" s="61"/>
    </row>
    <row r="31" spans="1:17" ht="14.4" thickBot="1" x14ac:dyDescent="0.35">
      <c r="A31" s="444"/>
      <c r="B31" s="23"/>
      <c r="C31" s="23"/>
      <c r="D31" s="23"/>
      <c r="E31" s="23"/>
      <c r="F31" s="59">
        <f>SUM(B31:E31)</f>
        <v>0</v>
      </c>
      <c r="G31" s="60"/>
      <c r="H31" s="58" t="e">
        <f>B31/G31</f>
        <v>#DIV/0!</v>
      </c>
      <c r="K31" s="61"/>
      <c r="L31" s="61"/>
      <c r="M31" s="61"/>
      <c r="N31" s="61"/>
      <c r="O31" s="61"/>
      <c r="P31" s="61"/>
      <c r="Q31" s="61"/>
    </row>
    <row r="32" spans="1:17" ht="33" customHeight="1" x14ac:dyDescent="0.3">
      <c r="A32" s="444"/>
      <c r="B32" s="441" t="s">
        <v>75</v>
      </c>
      <c r="C32" s="441"/>
      <c r="D32" s="441"/>
      <c r="E32" s="441"/>
      <c r="F32" s="442"/>
      <c r="G32" s="450" t="s">
        <v>76</v>
      </c>
      <c r="H32" s="451"/>
      <c r="K32" s="61"/>
      <c r="L32" s="61"/>
      <c r="M32" s="61"/>
      <c r="N32" s="61"/>
      <c r="O32" s="61"/>
      <c r="P32" s="61"/>
      <c r="Q32" s="61"/>
    </row>
    <row r="33" spans="1:17" ht="14.4" thickBot="1" x14ac:dyDescent="0.35">
      <c r="A33" s="445"/>
      <c r="B33" s="23"/>
      <c r="C33" s="23"/>
      <c r="D33" s="23"/>
      <c r="E33" s="23"/>
      <c r="F33" s="26">
        <f>SUM(B33:E33)</f>
        <v>0</v>
      </c>
      <c r="K33" s="61"/>
      <c r="L33" s="61"/>
      <c r="M33" s="61"/>
      <c r="N33" s="61"/>
      <c r="O33" s="61"/>
      <c r="P33" s="61"/>
      <c r="Q33" s="61"/>
    </row>
    <row r="34" spans="1:17" ht="41.4" x14ac:dyDescent="0.3">
      <c r="A34" s="443" t="s">
        <v>230</v>
      </c>
      <c r="B34" s="17" t="s">
        <v>68</v>
      </c>
      <c r="C34" s="17" t="s">
        <v>69</v>
      </c>
      <c r="D34" s="17" t="s">
        <v>70</v>
      </c>
      <c r="E34" s="17" t="s">
        <v>71</v>
      </c>
      <c r="F34" s="50" t="s">
        <v>43</v>
      </c>
      <c r="G34" s="44" t="s">
        <v>72</v>
      </c>
      <c r="H34" s="18" t="s">
        <v>73</v>
      </c>
      <c r="K34" s="61"/>
      <c r="L34" s="61"/>
      <c r="M34" s="61"/>
      <c r="N34" s="61"/>
      <c r="O34" s="61"/>
      <c r="P34" s="61"/>
      <c r="Q34" s="61"/>
    </row>
    <row r="35" spans="1:17" ht="19.2" customHeight="1" x14ac:dyDescent="0.3">
      <c r="A35" s="444"/>
      <c r="B35" s="446" t="s">
        <v>74</v>
      </c>
      <c r="C35" s="446"/>
      <c r="D35" s="446"/>
      <c r="E35" s="446"/>
      <c r="F35" s="446"/>
      <c r="G35" s="446"/>
      <c r="H35" s="447"/>
      <c r="K35" s="61"/>
      <c r="L35" s="61"/>
      <c r="M35" s="61"/>
      <c r="N35" s="61"/>
      <c r="O35" s="61"/>
      <c r="P35" s="61"/>
      <c r="Q35" s="61"/>
    </row>
    <row r="36" spans="1:17" ht="14.4" thickBot="1" x14ac:dyDescent="0.35">
      <c r="A36" s="444"/>
      <c r="B36" s="23"/>
      <c r="C36" s="23"/>
      <c r="D36" s="23"/>
      <c r="E36" s="23"/>
      <c r="F36" s="59">
        <f>SUM(B36:E36)</f>
        <v>0</v>
      </c>
      <c r="G36" s="60"/>
      <c r="H36" s="58" t="e">
        <f>B36/G36</f>
        <v>#DIV/0!</v>
      </c>
      <c r="K36" s="61"/>
      <c r="L36" s="61"/>
      <c r="M36" s="61"/>
      <c r="N36" s="61"/>
      <c r="O36" s="61"/>
      <c r="P36" s="61"/>
      <c r="Q36" s="61"/>
    </row>
    <row r="37" spans="1:17" ht="28.95" customHeight="1" x14ac:dyDescent="0.3">
      <c r="A37" s="444"/>
      <c r="B37" s="441" t="s">
        <v>75</v>
      </c>
      <c r="C37" s="441"/>
      <c r="D37" s="441"/>
      <c r="E37" s="441"/>
      <c r="F37" s="442"/>
      <c r="G37" s="450" t="s">
        <v>76</v>
      </c>
      <c r="H37" s="451"/>
    </row>
    <row r="38" spans="1:17" ht="14.4" thickBot="1" x14ac:dyDescent="0.35">
      <c r="A38" s="445"/>
      <c r="B38" s="23"/>
      <c r="C38" s="23"/>
      <c r="D38" s="23"/>
      <c r="E38" s="23"/>
      <c r="F38" s="26">
        <f>SUM(B38:E38)</f>
        <v>0</v>
      </c>
    </row>
  </sheetData>
  <mergeCells count="16">
    <mergeCell ref="A29:A33"/>
    <mergeCell ref="B30:H30"/>
    <mergeCell ref="B32:F32"/>
    <mergeCell ref="G32:H32"/>
    <mergeCell ref="A34:A38"/>
    <mergeCell ref="B35:H35"/>
    <mergeCell ref="B37:F37"/>
    <mergeCell ref="G37:H37"/>
    <mergeCell ref="B27:F27"/>
    <mergeCell ref="A24:A28"/>
    <mergeCell ref="B25:H25"/>
    <mergeCell ref="A2:I2"/>
    <mergeCell ref="A3:I3"/>
    <mergeCell ref="A4:D4"/>
    <mergeCell ref="F4:I4"/>
    <mergeCell ref="G27:H27"/>
  </mergeCells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headerFooter>
    <oddHeader>&amp;LDEPARTEMENT DU CALVADOS
SCHEMA CULTUREL DEPARTEMENTAL&amp;RDonnées Saison culturelle  2019/2020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S14"/>
  <sheetViews>
    <sheetView zoomScale="60" zoomScaleNormal="60" zoomScaleSheetLayoutView="85" workbookViewId="0">
      <selection activeCell="A2" sqref="A2:P2"/>
    </sheetView>
  </sheetViews>
  <sheetFormatPr baseColWidth="10" defaultColWidth="11.44140625" defaultRowHeight="13.8" x14ac:dyDescent="0.3"/>
  <cols>
    <col min="1" max="2" width="29.44140625" style="13" customWidth="1"/>
    <col min="3" max="3" width="18.77734375" style="13" bestFit="1" customWidth="1"/>
    <col min="4" max="4" width="17.77734375" style="13" customWidth="1"/>
    <col min="5" max="7" width="15.21875" style="13" customWidth="1"/>
    <col min="8" max="8" width="12.77734375" style="13" customWidth="1"/>
    <col min="9" max="9" width="12" style="13" customWidth="1"/>
    <col min="10" max="11" width="11.44140625" style="13" customWidth="1"/>
    <col min="12" max="12" width="12.21875" style="13" customWidth="1"/>
    <col min="13" max="13" width="22.21875" style="13" customWidth="1"/>
    <col min="14" max="14" width="14.44140625" style="13" customWidth="1"/>
    <col min="15" max="15" width="11.44140625" style="13"/>
    <col min="16" max="16" width="23.5546875" style="13" customWidth="1"/>
    <col min="17" max="18" width="11.44140625" style="13"/>
    <col min="19" max="20" width="16.77734375" style="13" customWidth="1"/>
    <col min="21" max="16384" width="11.44140625" style="13"/>
  </cols>
  <sheetData>
    <row r="2" spans="1:19" ht="35.25" customHeight="1" x14ac:dyDescent="0.3">
      <c r="A2" s="456" t="s">
        <v>232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38"/>
      <c r="R2" s="15"/>
      <c r="S2" s="15"/>
    </row>
    <row r="3" spans="1:19" s="3" customFormat="1" ht="44.25" customHeight="1" x14ac:dyDescent="0.2">
      <c r="A3" s="448" t="s">
        <v>77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</row>
    <row r="4" spans="1:19" ht="27.6" x14ac:dyDescent="0.3">
      <c r="A4" s="462" t="s">
        <v>78</v>
      </c>
      <c r="B4" s="462"/>
      <c r="C4" s="462"/>
      <c r="D4" s="462"/>
      <c r="E4" s="462"/>
      <c r="F4" s="462"/>
      <c r="G4" s="462"/>
      <c r="H4" s="463" t="str">
        <f>PRESENTATION!C4</f>
        <v>inscrire ici le nom de l'EPCI (le nom se met ensuite à jour automatiquement dans les différents onglets)</v>
      </c>
      <c r="I4" s="463"/>
      <c r="J4" s="463"/>
      <c r="K4" s="463"/>
      <c r="L4" s="463"/>
      <c r="M4" s="463"/>
      <c r="N4" s="463"/>
      <c r="O4" s="463"/>
      <c r="P4" s="463"/>
      <c r="Q4" s="117"/>
      <c r="R4" s="14"/>
      <c r="S4" s="14"/>
    </row>
    <row r="7" spans="1:19" s="39" customFormat="1" ht="33.75" customHeight="1" x14ac:dyDescent="0.3">
      <c r="A7" s="453" t="s">
        <v>79</v>
      </c>
      <c r="B7" s="457" t="s">
        <v>80</v>
      </c>
      <c r="C7" s="453" t="s">
        <v>81</v>
      </c>
      <c r="D7" s="457" t="s">
        <v>82</v>
      </c>
      <c r="E7" s="453" t="s">
        <v>83</v>
      </c>
      <c r="F7" s="453"/>
      <c r="G7" s="453"/>
      <c r="H7" s="453"/>
      <c r="I7" s="453"/>
      <c r="J7" s="453"/>
      <c r="K7" s="453"/>
      <c r="L7" s="453"/>
      <c r="M7" s="453" t="s">
        <v>71</v>
      </c>
      <c r="N7" s="453"/>
      <c r="O7" s="453" t="s">
        <v>84</v>
      </c>
      <c r="P7" s="453"/>
    </row>
    <row r="8" spans="1:19" s="39" customFormat="1" ht="34.5" customHeight="1" x14ac:dyDescent="0.3">
      <c r="A8" s="453"/>
      <c r="B8" s="461"/>
      <c r="C8" s="453"/>
      <c r="D8" s="461"/>
      <c r="E8" s="453" t="s">
        <v>85</v>
      </c>
      <c r="F8" s="453"/>
      <c r="G8" s="453"/>
      <c r="H8" s="452" t="s">
        <v>86</v>
      </c>
      <c r="I8" s="452" t="s">
        <v>87</v>
      </c>
      <c r="J8" s="452" t="s">
        <v>88</v>
      </c>
      <c r="K8" s="457" t="s">
        <v>89</v>
      </c>
      <c r="L8" s="453" t="s">
        <v>90</v>
      </c>
      <c r="M8" s="454" t="s">
        <v>91</v>
      </c>
      <c r="N8" s="459" t="s">
        <v>92</v>
      </c>
      <c r="O8" s="454" t="s">
        <v>93</v>
      </c>
      <c r="P8" s="459" t="s">
        <v>94</v>
      </c>
    </row>
    <row r="9" spans="1:19" ht="40.5" customHeight="1" x14ac:dyDescent="0.3">
      <c r="A9" s="453"/>
      <c r="B9" s="458"/>
      <c r="C9" s="453"/>
      <c r="D9" s="458"/>
      <c r="E9" s="125" t="s">
        <v>95</v>
      </c>
      <c r="F9" s="125" t="s">
        <v>96</v>
      </c>
      <c r="G9" s="125" t="s">
        <v>97</v>
      </c>
      <c r="H9" s="452"/>
      <c r="I9" s="452"/>
      <c r="J9" s="452"/>
      <c r="K9" s="458"/>
      <c r="L9" s="453"/>
      <c r="M9" s="455"/>
      <c r="N9" s="460"/>
      <c r="O9" s="455"/>
      <c r="P9" s="460"/>
    </row>
    <row r="10" spans="1:19" ht="46.5" customHeight="1" x14ac:dyDescent="0.3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9" ht="48" customHeight="1" x14ac:dyDescent="0.3">
      <c r="A11" s="40"/>
      <c r="B11" s="40"/>
      <c r="C11" s="40"/>
      <c r="D11" s="40"/>
      <c r="E11" s="40"/>
      <c r="F11" s="40"/>
      <c r="G11" s="76"/>
      <c r="H11" s="40"/>
      <c r="I11" s="40"/>
      <c r="J11" s="40"/>
      <c r="K11" s="40"/>
      <c r="L11" s="40"/>
      <c r="M11" s="40"/>
      <c r="N11" s="40"/>
      <c r="O11" s="40"/>
      <c r="P11" s="40"/>
    </row>
    <row r="12" spans="1:19" ht="44.25" customHeight="1" x14ac:dyDescent="0.3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9" ht="46.5" customHeight="1" x14ac:dyDescent="0.3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9" ht="48" customHeight="1" x14ac:dyDescent="0.3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</sheetData>
  <mergeCells count="21">
    <mergeCell ref="A2:P2"/>
    <mergeCell ref="A3:P3"/>
    <mergeCell ref="K8:K9"/>
    <mergeCell ref="C7:C9"/>
    <mergeCell ref="A7:A9"/>
    <mergeCell ref="N8:N9"/>
    <mergeCell ref="D7:D9"/>
    <mergeCell ref="M7:N7"/>
    <mergeCell ref="E7:L7"/>
    <mergeCell ref="E8:G8"/>
    <mergeCell ref="A4:G4"/>
    <mergeCell ref="H4:P4"/>
    <mergeCell ref="B7:B9"/>
    <mergeCell ref="O7:P7"/>
    <mergeCell ref="O8:O9"/>
    <mergeCell ref="P8:P9"/>
    <mergeCell ref="H8:H9"/>
    <mergeCell ref="I8:I9"/>
    <mergeCell ref="J8:J9"/>
    <mergeCell ref="L8:L9"/>
    <mergeCell ref="M8:M9"/>
  </mergeCells>
  <dataValidations count="1">
    <dataValidation type="list" showDropDown="1" showErrorMessage="1" sqref="M10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Header>&amp;LDEPARTEMENT DU CALVADOS
SCHEMA CULTUREL DEPARTEMENTAL&amp;RSoutien à la création 2019/2020</oddHeader>
    <oddFooter>&amp;R&amp;P/&amp;N</oddFoot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Q48"/>
  <sheetViews>
    <sheetView zoomScaleNormal="100" zoomScaleSheetLayoutView="100" workbookViewId="0">
      <selection activeCell="A2" sqref="A2:Q2"/>
    </sheetView>
  </sheetViews>
  <sheetFormatPr baseColWidth="10" defaultColWidth="5.44140625" defaultRowHeight="10.199999999999999" x14ac:dyDescent="0.2"/>
  <cols>
    <col min="1" max="1" width="2.77734375" style="1" customWidth="1"/>
    <col min="2" max="2" width="19.21875" style="1" customWidth="1"/>
    <col min="3" max="3" width="9" style="1" customWidth="1"/>
    <col min="4" max="4" width="14.21875" style="1" customWidth="1"/>
    <col min="5" max="5" width="10.77734375" style="2" customWidth="1"/>
    <col min="6" max="6" width="6.77734375" style="2" customWidth="1"/>
    <col min="7" max="7" width="10.44140625" style="2" customWidth="1"/>
    <col min="8" max="8" width="7.5546875" style="2" customWidth="1"/>
    <col min="9" max="10" width="10.21875" style="2" customWidth="1"/>
    <col min="11" max="11" width="25.21875" style="1" customWidth="1"/>
    <col min="12" max="12" width="12.77734375" style="1" customWidth="1"/>
    <col min="13" max="13" width="6.44140625" style="1" customWidth="1"/>
    <col min="14" max="14" width="13.77734375" style="1" customWidth="1"/>
    <col min="15" max="15" width="6.44140625" style="1" customWidth="1"/>
    <col min="16" max="16" width="8.5546875" style="1" customWidth="1"/>
    <col min="17" max="17" width="13.21875" style="1" customWidth="1"/>
    <col min="18" max="18" width="12.44140625" style="1" customWidth="1"/>
    <col min="19" max="19" width="11.5546875" style="1" customWidth="1"/>
    <col min="20" max="20" width="9.21875" style="1" customWidth="1"/>
    <col min="21" max="16384" width="5.44140625" style="1"/>
  </cols>
  <sheetData>
    <row r="1" spans="1:17" ht="3.75" customHeight="1" x14ac:dyDescent="0.2">
      <c r="A1" s="11"/>
      <c r="B1" s="11"/>
      <c r="C1" s="11"/>
      <c r="D1" s="11"/>
      <c r="E1" s="12"/>
      <c r="F1" s="12"/>
      <c r="G1" s="12"/>
      <c r="H1" s="12"/>
      <c r="I1" s="12"/>
      <c r="J1" s="12"/>
      <c r="K1" s="11"/>
      <c r="L1" s="11"/>
      <c r="M1" s="11"/>
      <c r="N1" s="11"/>
      <c r="O1" s="11"/>
    </row>
    <row r="2" spans="1:17" s="3" customFormat="1" ht="38.25" customHeight="1" x14ac:dyDescent="0.2">
      <c r="A2" s="492" t="s">
        <v>245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</row>
    <row r="3" spans="1:17" s="3" customFormat="1" ht="21" customHeight="1" x14ac:dyDescent="0.2">
      <c r="A3" s="448" t="s">
        <v>48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</row>
    <row r="4" spans="1:17" s="13" customFormat="1" ht="34.5" customHeight="1" x14ac:dyDescent="0.3">
      <c r="A4" s="463" t="s">
        <v>98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</row>
    <row r="5" spans="1:17" s="3" customFormat="1" ht="6.75" customHeight="1" x14ac:dyDescent="0.2">
      <c r="A5" s="10"/>
      <c r="B5" s="8"/>
      <c r="C5" s="8"/>
      <c r="D5" s="8"/>
      <c r="E5" s="9"/>
      <c r="F5" s="9"/>
      <c r="G5" s="9"/>
      <c r="H5" s="9"/>
      <c r="I5" s="9"/>
      <c r="J5" s="9"/>
      <c r="K5" s="8"/>
      <c r="L5" s="8"/>
      <c r="M5" s="8"/>
      <c r="N5" s="8"/>
      <c r="O5" s="8"/>
    </row>
    <row r="6" spans="1:17" s="7" customFormat="1" ht="39" customHeight="1" x14ac:dyDescent="0.3">
      <c r="A6" s="113"/>
      <c r="B6" s="471" t="s">
        <v>99</v>
      </c>
      <c r="C6" s="472"/>
      <c r="D6" s="114" t="s">
        <v>233</v>
      </c>
      <c r="E6" s="114" t="s">
        <v>234</v>
      </c>
      <c r="F6" s="115" t="s">
        <v>100</v>
      </c>
      <c r="G6" s="114" t="s">
        <v>235</v>
      </c>
      <c r="H6" s="116" t="s">
        <v>101</v>
      </c>
      <c r="I6" s="257" t="s">
        <v>236</v>
      </c>
      <c r="J6" s="257" t="s">
        <v>237</v>
      </c>
      <c r="K6" s="113" t="s">
        <v>102</v>
      </c>
      <c r="L6" s="114" t="s">
        <v>234</v>
      </c>
      <c r="M6" s="116" t="s">
        <v>101</v>
      </c>
      <c r="N6" s="114" t="s">
        <v>235</v>
      </c>
      <c r="O6" s="116" t="s">
        <v>101</v>
      </c>
      <c r="P6" s="291" t="s">
        <v>238</v>
      </c>
      <c r="Q6" s="292" t="s">
        <v>239</v>
      </c>
    </row>
    <row r="7" spans="1:17" s="7" customFormat="1" ht="20.100000000000001" customHeight="1" x14ac:dyDescent="0.2">
      <c r="A7" s="474" t="s">
        <v>103</v>
      </c>
      <c r="B7" s="482" t="s">
        <v>104</v>
      </c>
      <c r="C7" s="483"/>
      <c r="D7" s="251"/>
      <c r="E7" s="197"/>
      <c r="F7" s="493"/>
      <c r="G7" s="197"/>
      <c r="H7" s="495"/>
      <c r="I7" s="284"/>
      <c r="J7" s="284"/>
      <c r="K7" s="85" t="s">
        <v>105</v>
      </c>
      <c r="L7" s="412">
        <f>SUM(E47-(L9+L11+L20+L24))</f>
        <v>0</v>
      </c>
      <c r="M7" s="103" t="e">
        <f>L7/L47</f>
        <v>#DIV/0!</v>
      </c>
      <c r="N7" s="412">
        <f>SUM(G47-(N9+N11+N20+N24))</f>
        <v>0</v>
      </c>
      <c r="O7" s="147" t="e">
        <f>N7/N47</f>
        <v>#DIV/0!</v>
      </c>
      <c r="P7" s="217"/>
      <c r="Q7" s="217"/>
    </row>
    <row r="8" spans="1:17" s="7" customFormat="1" ht="20.100000000000001" customHeight="1" x14ac:dyDescent="0.2">
      <c r="A8" s="475"/>
      <c r="B8" s="480" t="s">
        <v>106</v>
      </c>
      <c r="C8" s="481"/>
      <c r="D8" s="252"/>
      <c r="E8" s="198"/>
      <c r="F8" s="494"/>
      <c r="G8" s="198"/>
      <c r="H8" s="464"/>
      <c r="I8" s="284"/>
      <c r="J8" s="284"/>
      <c r="K8" s="86" t="s">
        <v>107</v>
      </c>
      <c r="L8" s="212"/>
      <c r="M8" s="102"/>
      <c r="N8" s="212"/>
      <c r="O8" s="246"/>
      <c r="P8" s="217"/>
      <c r="Q8" s="217"/>
    </row>
    <row r="9" spans="1:17" s="7" customFormat="1" ht="20.100000000000001" customHeight="1" x14ac:dyDescent="0.2">
      <c r="A9" s="475"/>
      <c r="B9" s="480" t="s">
        <v>108</v>
      </c>
      <c r="C9" s="481"/>
      <c r="D9" s="252"/>
      <c r="E9" s="198"/>
      <c r="F9" s="494"/>
      <c r="G9" s="198"/>
      <c r="H9" s="464"/>
      <c r="I9" s="284"/>
      <c r="J9" s="284"/>
      <c r="K9" s="87" t="s">
        <v>109</v>
      </c>
      <c r="L9" s="213"/>
      <c r="M9" s="102" t="e">
        <f>L9/L47</f>
        <v>#DIV/0!</v>
      </c>
      <c r="N9" s="213"/>
      <c r="O9" s="246" t="e">
        <f>N9/N47</f>
        <v>#DIV/0!</v>
      </c>
      <c r="P9" s="217"/>
      <c r="Q9" s="217"/>
    </row>
    <row r="10" spans="1:17" s="7" customFormat="1" ht="20.100000000000001" customHeight="1" x14ac:dyDescent="0.2">
      <c r="A10" s="475"/>
      <c r="B10" s="480" t="s">
        <v>110</v>
      </c>
      <c r="C10" s="481"/>
      <c r="D10" s="252"/>
      <c r="E10" s="198"/>
      <c r="F10" s="494"/>
      <c r="G10" s="198"/>
      <c r="H10" s="464"/>
      <c r="I10" s="284"/>
      <c r="J10" s="284"/>
      <c r="K10" s="87" t="s">
        <v>111</v>
      </c>
      <c r="L10" s="213"/>
      <c r="M10" s="102"/>
      <c r="N10" s="213"/>
      <c r="O10" s="246"/>
      <c r="P10" s="217"/>
      <c r="Q10" s="217"/>
    </row>
    <row r="11" spans="1:17" s="7" customFormat="1" ht="20.100000000000001" customHeight="1" x14ac:dyDescent="0.2">
      <c r="A11" s="475"/>
      <c r="B11" s="480" t="s">
        <v>112</v>
      </c>
      <c r="C11" s="481"/>
      <c r="D11" s="252"/>
      <c r="E11" s="198"/>
      <c r="F11" s="494"/>
      <c r="G11" s="198"/>
      <c r="H11" s="464"/>
      <c r="I11" s="284"/>
      <c r="J11" s="284"/>
      <c r="K11" s="88" t="s">
        <v>113</v>
      </c>
      <c r="L11" s="225"/>
      <c r="M11" s="102" t="e">
        <f>L11/L47</f>
        <v>#DIV/0!</v>
      </c>
      <c r="N11" s="225"/>
      <c r="O11" s="246" t="e">
        <f>N11/N47</f>
        <v>#DIV/0!</v>
      </c>
      <c r="P11" s="217"/>
      <c r="Q11" s="217"/>
    </row>
    <row r="12" spans="1:17" s="7" customFormat="1" ht="20.100000000000001" customHeight="1" x14ac:dyDescent="0.2">
      <c r="A12" s="475"/>
      <c r="B12" s="480" t="s">
        <v>114</v>
      </c>
      <c r="C12" s="481"/>
      <c r="D12" s="252"/>
      <c r="E12" s="198"/>
      <c r="F12" s="494"/>
      <c r="G12" s="198"/>
      <c r="H12" s="464"/>
      <c r="I12" s="284"/>
      <c r="J12" s="284"/>
      <c r="K12" s="87" t="s">
        <v>115</v>
      </c>
      <c r="L12" s="213"/>
      <c r="M12" s="102"/>
      <c r="N12" s="213"/>
      <c r="O12" s="246"/>
      <c r="P12" s="217"/>
      <c r="Q12" s="217"/>
    </row>
    <row r="13" spans="1:17" s="7" customFormat="1" ht="16.5" customHeight="1" x14ac:dyDescent="0.2">
      <c r="A13" s="476"/>
      <c r="B13" s="480" t="s">
        <v>116</v>
      </c>
      <c r="C13" s="481"/>
      <c r="D13" s="253"/>
      <c r="E13" s="199"/>
      <c r="F13" s="494"/>
      <c r="G13" s="199"/>
      <c r="H13" s="464"/>
      <c r="I13" s="284"/>
      <c r="J13" s="284"/>
      <c r="K13" s="88" t="s">
        <v>117</v>
      </c>
      <c r="L13" s="212"/>
      <c r="M13" s="246"/>
      <c r="N13" s="212"/>
      <c r="O13" s="246"/>
      <c r="P13" s="217"/>
      <c r="Q13" s="217"/>
    </row>
    <row r="14" spans="1:17" s="7" customFormat="1" ht="15" customHeight="1" x14ac:dyDescent="0.25">
      <c r="A14" s="476"/>
      <c r="B14" s="488" t="s">
        <v>118</v>
      </c>
      <c r="C14" s="489"/>
      <c r="D14" s="254"/>
      <c r="E14" s="200"/>
      <c r="F14" s="494"/>
      <c r="G14" s="200"/>
      <c r="H14" s="464"/>
      <c r="I14" s="284"/>
      <c r="J14" s="284"/>
      <c r="K14" s="89" t="s">
        <v>119</v>
      </c>
      <c r="L14" s="214"/>
      <c r="M14" s="103"/>
      <c r="N14" s="214"/>
      <c r="O14" s="103"/>
      <c r="P14" s="293"/>
      <c r="Q14" s="297"/>
    </row>
    <row r="15" spans="1:17" s="7" customFormat="1" ht="18" customHeight="1" x14ac:dyDescent="0.3">
      <c r="A15" s="476"/>
      <c r="B15" s="480" t="s">
        <v>120</v>
      </c>
      <c r="C15" s="481"/>
      <c r="D15" s="253"/>
      <c r="E15" s="199"/>
      <c r="F15" s="494"/>
      <c r="G15" s="199"/>
      <c r="H15" s="464"/>
      <c r="I15" s="284"/>
      <c r="J15" s="284"/>
      <c r="K15" s="84" t="s">
        <v>121</v>
      </c>
      <c r="L15" s="215">
        <f>SUM(L7:L14)</f>
        <v>0</v>
      </c>
      <c r="M15" s="101" t="e">
        <f>L15/L47</f>
        <v>#DIV/0!</v>
      </c>
      <c r="N15" s="215">
        <f>SUM(N7:N14)</f>
        <v>0</v>
      </c>
      <c r="O15" s="101" t="e">
        <f>N15/N47</f>
        <v>#DIV/0!</v>
      </c>
      <c r="P15" s="294">
        <f>SUM(P7:P14)</f>
        <v>0</v>
      </c>
      <c r="Q15" s="294">
        <f>SUM(Q7:Q14)</f>
        <v>0</v>
      </c>
    </row>
    <row r="16" spans="1:17" s="5" customFormat="1" ht="14.25" customHeight="1" x14ac:dyDescent="0.2">
      <c r="A16" s="477" t="s">
        <v>122</v>
      </c>
      <c r="B16" s="478"/>
      <c r="C16" s="479"/>
      <c r="D16" s="255">
        <f>SUM(D7:D15)</f>
        <v>0</v>
      </c>
      <c r="E16" s="201">
        <f>SUM(E7:E15)</f>
        <v>0</v>
      </c>
      <c r="F16" s="108" t="e">
        <f>E16/E47</f>
        <v>#DIV/0!</v>
      </c>
      <c r="G16" s="201">
        <f>SUM(G7:G15)</f>
        <v>0</v>
      </c>
      <c r="H16" s="108" t="e">
        <f>G16/G47</f>
        <v>#DIV/0!</v>
      </c>
      <c r="I16" s="286">
        <f>SUM(I7:I15)</f>
        <v>0</v>
      </c>
      <c r="J16" s="286">
        <f>SUM(J7:J15)</f>
        <v>0</v>
      </c>
      <c r="K16" s="90" t="s">
        <v>123</v>
      </c>
      <c r="L16" s="216"/>
      <c r="M16" s="104"/>
      <c r="N16" s="216"/>
      <c r="O16" s="104"/>
      <c r="P16" s="217"/>
      <c r="Q16" s="217"/>
    </row>
    <row r="17" spans="1:17" ht="15.75" customHeight="1" x14ac:dyDescent="0.2">
      <c r="A17" s="502" t="s">
        <v>124</v>
      </c>
      <c r="B17" s="505" t="s">
        <v>125</v>
      </c>
      <c r="C17" s="506"/>
      <c r="D17" s="196"/>
      <c r="E17" s="202"/>
      <c r="F17" s="95"/>
      <c r="G17" s="202"/>
      <c r="H17" s="464"/>
      <c r="I17" s="284"/>
      <c r="J17" s="284"/>
      <c r="K17" s="91" t="s">
        <v>126</v>
      </c>
      <c r="L17" s="217"/>
      <c r="M17" s="105"/>
      <c r="N17" s="217"/>
      <c r="O17" s="105"/>
      <c r="P17" s="217"/>
      <c r="Q17" s="217"/>
    </row>
    <row r="18" spans="1:17" ht="13.5" customHeight="1" x14ac:dyDescent="0.2">
      <c r="A18" s="503"/>
      <c r="B18" s="490" t="s">
        <v>127</v>
      </c>
      <c r="C18" s="491"/>
      <c r="D18" s="194"/>
      <c r="E18" s="203"/>
      <c r="F18" s="95"/>
      <c r="G18" s="203"/>
      <c r="H18" s="464"/>
      <c r="I18" s="284"/>
      <c r="J18" s="284"/>
      <c r="K18" s="92" t="s">
        <v>128</v>
      </c>
      <c r="L18" s="218"/>
      <c r="M18" s="106"/>
      <c r="N18" s="218"/>
      <c r="O18" s="106"/>
      <c r="P18" s="217"/>
      <c r="Q18" s="217"/>
    </row>
    <row r="19" spans="1:17" ht="13.5" customHeight="1" x14ac:dyDescent="0.2">
      <c r="A19" s="503"/>
      <c r="B19" s="490" t="s">
        <v>129</v>
      </c>
      <c r="C19" s="491"/>
      <c r="D19" s="194"/>
      <c r="E19" s="203"/>
      <c r="F19" s="95"/>
      <c r="G19" s="203"/>
      <c r="H19" s="464"/>
      <c r="I19" s="284"/>
      <c r="J19" s="284"/>
      <c r="K19" s="93" t="s">
        <v>119</v>
      </c>
      <c r="L19" s="219"/>
      <c r="M19" s="107"/>
      <c r="N19" s="219"/>
      <c r="O19" s="107"/>
      <c r="P19" s="295"/>
      <c r="Q19" s="295"/>
    </row>
    <row r="20" spans="1:17" ht="15" customHeight="1" x14ac:dyDescent="0.2">
      <c r="A20" s="504"/>
      <c r="B20" s="499" t="s">
        <v>130</v>
      </c>
      <c r="C20" s="500"/>
      <c r="D20" s="195"/>
      <c r="E20" s="204"/>
      <c r="F20" s="96"/>
      <c r="G20" s="204"/>
      <c r="H20" s="97"/>
      <c r="I20" s="284"/>
      <c r="J20" s="284"/>
      <c r="K20" s="84" t="s">
        <v>131</v>
      </c>
      <c r="L20" s="215">
        <f>SUM(L16:L19)</f>
        <v>0</v>
      </c>
      <c r="M20" s="101" t="e">
        <f>L20/L47</f>
        <v>#DIV/0!</v>
      </c>
      <c r="N20" s="215">
        <f>SUM(N16:N19)</f>
        <v>0</v>
      </c>
      <c r="O20" s="101" t="e">
        <f>N20/N47</f>
        <v>#DIV/0!</v>
      </c>
      <c r="P20" s="215">
        <f>SUM(P16:P19)</f>
        <v>0</v>
      </c>
      <c r="Q20" s="215">
        <f>SUM(Q16:Q19)</f>
        <v>0</v>
      </c>
    </row>
    <row r="21" spans="1:17" ht="13.5" customHeight="1" x14ac:dyDescent="0.2">
      <c r="A21" s="501" t="s">
        <v>132</v>
      </c>
      <c r="B21" s="501"/>
      <c r="C21" s="501"/>
      <c r="D21" s="256">
        <f>SUM(D17:D20)</f>
        <v>0</v>
      </c>
      <c r="E21" s="248">
        <f>SUM(E17:E20)</f>
        <v>0</v>
      </c>
      <c r="F21" s="249" t="e">
        <f>E21/E47</f>
        <v>#DIV/0!</v>
      </c>
      <c r="G21" s="248">
        <f>SUM(G17:G20)</f>
        <v>0</v>
      </c>
      <c r="H21" s="249" t="e">
        <f>G21/G47</f>
        <v>#DIV/0!</v>
      </c>
      <c r="I21" s="287">
        <f>SUM(I17:I20)</f>
        <v>0</v>
      </c>
      <c r="J21" s="287">
        <f>SUM(J17:J20)</f>
        <v>0</v>
      </c>
      <c r="K21" s="82" t="s">
        <v>133</v>
      </c>
      <c r="L21" s="220"/>
      <c r="M21" s="246" t="e">
        <f>L21/L47</f>
        <v>#DIV/0!</v>
      </c>
      <c r="N21" s="220"/>
      <c r="O21" s="102" t="e">
        <f>N21/N47</f>
        <v>#DIV/0!</v>
      </c>
      <c r="P21" s="217"/>
      <c r="Q21" s="217"/>
    </row>
    <row r="22" spans="1:17" ht="15" customHeight="1" x14ac:dyDescent="0.2">
      <c r="A22" s="496" t="s">
        <v>134</v>
      </c>
      <c r="B22" s="484" t="s">
        <v>135</v>
      </c>
      <c r="C22" s="485"/>
      <c r="D22" s="205"/>
      <c r="E22" s="205"/>
      <c r="F22" s="98"/>
      <c r="G22" s="205"/>
      <c r="H22" s="99"/>
      <c r="I22" s="285"/>
      <c r="J22" s="285"/>
      <c r="K22" s="6" t="s">
        <v>136</v>
      </c>
      <c r="L22" s="221"/>
      <c r="M22" s="102"/>
      <c r="N22" s="221"/>
      <c r="O22" s="102"/>
      <c r="P22" s="217"/>
      <c r="Q22" s="217"/>
    </row>
    <row r="23" spans="1:17" ht="13.5" customHeight="1" x14ac:dyDescent="0.2">
      <c r="A23" s="496"/>
      <c r="B23" s="486" t="s">
        <v>137</v>
      </c>
      <c r="C23" s="487"/>
      <c r="D23" s="202"/>
      <c r="E23" s="202"/>
      <c r="F23" s="95"/>
      <c r="G23" s="202"/>
      <c r="H23" s="100"/>
      <c r="I23" s="285"/>
      <c r="J23" s="285"/>
      <c r="K23" s="83" t="s">
        <v>138</v>
      </c>
      <c r="L23" s="222"/>
      <c r="M23" s="102"/>
      <c r="N23" s="222"/>
      <c r="O23" s="102"/>
      <c r="P23" s="295"/>
      <c r="Q23" s="295"/>
    </row>
    <row r="24" spans="1:17" ht="14.25" customHeight="1" x14ac:dyDescent="0.2">
      <c r="A24" s="496"/>
      <c r="B24" s="486" t="s">
        <v>139</v>
      </c>
      <c r="C24" s="487"/>
      <c r="D24" s="202"/>
      <c r="E24" s="202"/>
      <c r="F24" s="95"/>
      <c r="G24" s="202"/>
      <c r="H24" s="100"/>
      <c r="I24" s="285"/>
      <c r="J24" s="285"/>
      <c r="K24" s="84" t="s">
        <v>140</v>
      </c>
      <c r="L24" s="215">
        <f>SUM(L21:L23)</f>
        <v>0</v>
      </c>
      <c r="M24" s="101" t="e">
        <f>L24/L47</f>
        <v>#DIV/0!</v>
      </c>
      <c r="N24" s="215">
        <f>SUM(N21:N23)</f>
        <v>0</v>
      </c>
      <c r="O24" s="101" t="e">
        <f>N24/N47</f>
        <v>#DIV/0!</v>
      </c>
      <c r="P24" s="215">
        <f>SUM(P21:P23)</f>
        <v>0</v>
      </c>
      <c r="Q24" s="215">
        <f>SUM(Q21:Q23)</f>
        <v>0</v>
      </c>
    </row>
    <row r="25" spans="1:17" ht="14.25" customHeight="1" x14ac:dyDescent="0.2">
      <c r="A25" s="496"/>
      <c r="B25" s="486" t="s">
        <v>141</v>
      </c>
      <c r="C25" s="487"/>
      <c r="D25" s="202"/>
      <c r="E25" s="202"/>
      <c r="F25" s="95"/>
      <c r="G25" s="202"/>
      <c r="H25" s="100"/>
      <c r="I25" s="285"/>
      <c r="J25" s="285"/>
      <c r="K25" s="304"/>
      <c r="L25" s="300"/>
      <c r="M25" s="302"/>
      <c r="N25" s="300"/>
      <c r="O25" s="302"/>
      <c r="P25" s="298"/>
      <c r="Q25" s="298"/>
    </row>
    <row r="26" spans="1:17" ht="14.25" customHeight="1" x14ac:dyDescent="0.2">
      <c r="A26" s="496"/>
      <c r="B26" s="486" t="s">
        <v>142</v>
      </c>
      <c r="C26" s="487"/>
      <c r="D26" s="206"/>
      <c r="E26" s="206"/>
      <c r="F26" s="95"/>
      <c r="G26" s="206"/>
      <c r="H26" s="100"/>
      <c r="I26" s="285"/>
      <c r="J26" s="285"/>
      <c r="K26" s="305"/>
      <c r="L26" s="301"/>
      <c r="M26" s="303"/>
      <c r="N26" s="301"/>
      <c r="O26" s="303"/>
      <c r="P26" s="298"/>
      <c r="Q26" s="298"/>
    </row>
    <row r="27" spans="1:17" ht="14.25" customHeight="1" x14ac:dyDescent="0.2">
      <c r="A27" s="496"/>
      <c r="B27" s="486" t="s">
        <v>143</v>
      </c>
      <c r="C27" s="487"/>
      <c r="D27" s="206"/>
      <c r="E27" s="206"/>
      <c r="F27" s="95"/>
      <c r="G27" s="206"/>
      <c r="H27" s="100"/>
      <c r="I27" s="285"/>
      <c r="J27" s="285"/>
      <c r="K27" s="305"/>
      <c r="L27" s="301"/>
      <c r="M27" s="303"/>
      <c r="N27" s="301"/>
      <c r="O27" s="34"/>
      <c r="P27" s="298"/>
      <c r="Q27" s="298"/>
    </row>
    <row r="28" spans="1:17" ht="15" customHeight="1" x14ac:dyDescent="0.2">
      <c r="A28" s="496"/>
      <c r="B28" s="486" t="s">
        <v>144</v>
      </c>
      <c r="C28" s="487"/>
      <c r="D28" s="206"/>
      <c r="E28" s="206"/>
      <c r="F28" s="95"/>
      <c r="G28" s="206"/>
      <c r="H28" s="100"/>
      <c r="I28" s="285"/>
      <c r="J28" s="285"/>
      <c r="K28" s="30"/>
      <c r="L28" s="223"/>
      <c r="M28" s="31"/>
      <c r="N28" s="223"/>
      <c r="O28" s="31"/>
      <c r="P28" s="298"/>
      <c r="Q28" s="298"/>
    </row>
    <row r="29" spans="1:17" ht="15" customHeight="1" x14ac:dyDescent="0.2">
      <c r="A29" s="496"/>
      <c r="B29" s="497" t="s">
        <v>145</v>
      </c>
      <c r="C29" s="498"/>
      <c r="D29" s="250"/>
      <c r="E29" s="207"/>
      <c r="F29" s="95"/>
      <c r="G29" s="207"/>
      <c r="H29" s="100"/>
      <c r="I29" s="285"/>
      <c r="J29" s="285"/>
      <c r="K29" s="30"/>
      <c r="L29" s="223"/>
      <c r="M29" s="31"/>
      <c r="N29" s="223"/>
      <c r="O29" s="31"/>
      <c r="P29" s="298"/>
      <c r="Q29" s="298"/>
    </row>
    <row r="30" spans="1:17" ht="13.5" customHeight="1" x14ac:dyDescent="0.2">
      <c r="A30" s="496"/>
      <c r="B30" s="473" t="s">
        <v>146</v>
      </c>
      <c r="C30" s="473"/>
      <c r="D30" s="406">
        <f>SUM(D22:D29)</f>
        <v>0</v>
      </c>
      <c r="E30" s="208">
        <f>SUM(E22:E29)</f>
        <v>0</v>
      </c>
      <c r="F30" s="81" t="e">
        <f>E30/E46</f>
        <v>#DIV/0!</v>
      </c>
      <c r="G30" s="208">
        <f>SUM(G22:G29)</f>
        <v>0</v>
      </c>
      <c r="H30" s="81" t="e">
        <f>G30/G46</f>
        <v>#DIV/0!</v>
      </c>
      <c r="I30" s="288">
        <f>SUM(I22:I29)</f>
        <v>0</v>
      </c>
      <c r="J30" s="288">
        <f>SUM(J22:J29)</f>
        <v>0</v>
      </c>
      <c r="K30" s="30"/>
      <c r="L30" s="223"/>
      <c r="M30" s="31"/>
      <c r="N30" s="223"/>
      <c r="O30" s="31"/>
      <c r="P30" s="298"/>
      <c r="Q30" s="298"/>
    </row>
    <row r="31" spans="1:17" ht="13.5" customHeight="1" x14ac:dyDescent="0.2">
      <c r="A31" s="496" t="s">
        <v>147</v>
      </c>
      <c r="B31" s="486" t="s">
        <v>148</v>
      </c>
      <c r="C31" s="487"/>
      <c r="D31" s="80"/>
      <c r="E31" s="202"/>
      <c r="F31" s="95"/>
      <c r="G31" s="202"/>
      <c r="H31" s="100"/>
      <c r="I31" s="285"/>
      <c r="J31" s="285"/>
      <c r="K31" s="30"/>
      <c r="L31" s="223"/>
      <c r="M31" s="31"/>
      <c r="N31" s="223"/>
      <c r="O31" s="31"/>
      <c r="P31" s="298"/>
      <c r="Q31" s="298"/>
    </row>
    <row r="32" spans="1:17" ht="13.5" customHeight="1" x14ac:dyDescent="0.2">
      <c r="A32" s="496"/>
      <c r="B32" s="486" t="s">
        <v>71</v>
      </c>
      <c r="C32" s="487"/>
      <c r="D32" s="80"/>
      <c r="E32" s="202"/>
      <c r="F32" s="95"/>
      <c r="G32" s="202"/>
      <c r="H32" s="100"/>
      <c r="I32" s="285"/>
      <c r="J32" s="285"/>
      <c r="K32" s="30"/>
      <c r="L32" s="223"/>
      <c r="M32" s="31"/>
      <c r="N32" s="223"/>
      <c r="O32" s="31"/>
      <c r="P32" s="298"/>
      <c r="Q32" s="298"/>
    </row>
    <row r="33" spans="1:17" ht="13.5" customHeight="1" x14ac:dyDescent="0.2">
      <c r="A33" s="496"/>
      <c r="B33" s="486" t="s">
        <v>139</v>
      </c>
      <c r="C33" s="487"/>
      <c r="D33" s="80"/>
      <c r="E33" s="202"/>
      <c r="F33" s="95"/>
      <c r="G33" s="202"/>
      <c r="H33" s="100"/>
      <c r="I33" s="285"/>
      <c r="J33" s="285"/>
      <c r="K33" s="30"/>
      <c r="L33" s="223"/>
      <c r="M33" s="31"/>
      <c r="N33" s="223"/>
      <c r="O33" s="31"/>
      <c r="P33" s="298"/>
      <c r="Q33" s="298"/>
    </row>
    <row r="34" spans="1:17" ht="13.5" customHeight="1" x14ac:dyDescent="0.2">
      <c r="A34" s="496"/>
      <c r="B34" s="486" t="s">
        <v>141</v>
      </c>
      <c r="C34" s="487"/>
      <c r="D34" s="80"/>
      <c r="E34" s="202"/>
      <c r="F34" s="95"/>
      <c r="G34" s="202"/>
      <c r="H34" s="100"/>
      <c r="I34" s="285"/>
      <c r="J34" s="285"/>
      <c r="K34" s="30"/>
      <c r="L34" s="223"/>
      <c r="M34" s="31"/>
      <c r="N34" s="223"/>
      <c r="O34" s="31"/>
      <c r="P34" s="298"/>
      <c r="Q34" s="298"/>
    </row>
    <row r="35" spans="1:17" ht="13.5" customHeight="1" x14ac:dyDescent="0.2">
      <c r="A35" s="496"/>
      <c r="B35" s="486" t="s">
        <v>142</v>
      </c>
      <c r="C35" s="487"/>
      <c r="D35" s="80"/>
      <c r="E35" s="202"/>
      <c r="F35" s="95"/>
      <c r="G35" s="202"/>
      <c r="H35" s="100"/>
      <c r="I35" s="285"/>
      <c r="J35" s="285"/>
      <c r="K35" s="30"/>
      <c r="L35" s="223"/>
      <c r="M35" s="31"/>
      <c r="N35" s="223"/>
      <c r="O35" s="31"/>
      <c r="P35" s="298"/>
      <c r="Q35" s="298"/>
    </row>
    <row r="36" spans="1:17" ht="13.5" customHeight="1" x14ac:dyDescent="0.2">
      <c r="A36" s="496"/>
      <c r="B36" s="486" t="s">
        <v>143</v>
      </c>
      <c r="C36" s="487"/>
      <c r="D36" s="80"/>
      <c r="E36" s="202"/>
      <c r="F36" s="95"/>
      <c r="G36" s="202"/>
      <c r="H36" s="100"/>
      <c r="I36" s="285"/>
      <c r="J36" s="285"/>
      <c r="K36" s="30"/>
      <c r="L36" s="223"/>
      <c r="M36" s="31"/>
      <c r="N36" s="223"/>
      <c r="O36" s="31"/>
      <c r="P36" s="298"/>
      <c r="Q36" s="298"/>
    </row>
    <row r="37" spans="1:17" ht="13.5" customHeight="1" x14ac:dyDescent="0.2">
      <c r="A37" s="496"/>
      <c r="B37" s="486" t="s">
        <v>144</v>
      </c>
      <c r="C37" s="487"/>
      <c r="D37" s="80"/>
      <c r="E37" s="202"/>
      <c r="F37" s="95"/>
      <c r="G37" s="202"/>
      <c r="H37" s="100"/>
      <c r="I37" s="285"/>
      <c r="J37" s="285"/>
      <c r="K37" s="30"/>
      <c r="L37" s="223"/>
      <c r="M37" s="31"/>
      <c r="N37" s="223"/>
      <c r="O37" s="31"/>
      <c r="P37" s="298"/>
      <c r="Q37" s="298"/>
    </row>
    <row r="38" spans="1:17" ht="13.5" customHeight="1" x14ac:dyDescent="0.2">
      <c r="A38" s="496"/>
      <c r="B38" s="497" t="s">
        <v>145</v>
      </c>
      <c r="C38" s="498"/>
      <c r="D38" s="250"/>
      <c r="E38" s="207"/>
      <c r="F38" s="95"/>
      <c r="G38" s="207"/>
      <c r="H38" s="100"/>
      <c r="I38" s="285"/>
      <c r="J38" s="285"/>
      <c r="K38" s="30"/>
      <c r="L38" s="223"/>
      <c r="M38" s="31"/>
      <c r="N38" s="223"/>
      <c r="O38" s="31"/>
      <c r="P38" s="298"/>
      <c r="Q38" s="298"/>
    </row>
    <row r="39" spans="1:17" ht="13.5" customHeight="1" x14ac:dyDescent="0.2">
      <c r="A39" s="496"/>
      <c r="B39" s="473" t="s">
        <v>149</v>
      </c>
      <c r="C39" s="473"/>
      <c r="D39" s="208">
        <f>SUM(D31:D38)</f>
        <v>0</v>
      </c>
      <c r="E39" s="208">
        <f>SUM(E31:E38)</f>
        <v>0</v>
      </c>
      <c r="F39" s="81" t="e">
        <f>E39/E46</f>
        <v>#DIV/0!</v>
      </c>
      <c r="G39" s="208">
        <f>SUM(G31:G38)</f>
        <v>0</v>
      </c>
      <c r="H39" s="81" t="e">
        <f>G39/G46</f>
        <v>#DIV/0!</v>
      </c>
      <c r="I39" s="288">
        <f>SUM(I31:I38)</f>
        <v>0</v>
      </c>
      <c r="J39" s="288">
        <f>SUM(J31:J38)</f>
        <v>0</v>
      </c>
      <c r="K39" s="30"/>
      <c r="L39" s="223"/>
      <c r="M39" s="31"/>
      <c r="N39" s="223"/>
      <c r="O39" s="31"/>
      <c r="P39" s="298"/>
      <c r="Q39" s="298"/>
    </row>
    <row r="40" spans="1:17" ht="13.5" customHeight="1" x14ac:dyDescent="0.2">
      <c r="A40" s="496" t="s">
        <v>150</v>
      </c>
      <c r="B40" s="79" t="s">
        <v>151</v>
      </c>
      <c r="C40" s="80"/>
      <c r="D40" s="80"/>
      <c r="E40" s="202"/>
      <c r="F40" s="95"/>
      <c r="G40" s="202"/>
      <c r="H40" s="100"/>
      <c r="I40" s="285"/>
      <c r="J40" s="285"/>
      <c r="K40" s="30"/>
      <c r="L40" s="223"/>
      <c r="M40" s="31"/>
      <c r="N40" s="223"/>
      <c r="O40" s="31"/>
      <c r="P40" s="298"/>
      <c r="Q40" s="298"/>
    </row>
    <row r="41" spans="1:17" ht="13.5" customHeight="1" x14ac:dyDescent="0.2">
      <c r="A41" s="496"/>
      <c r="B41" s="79" t="s">
        <v>152</v>
      </c>
      <c r="C41" s="80"/>
      <c r="D41" s="80"/>
      <c r="E41" s="202"/>
      <c r="F41" s="95"/>
      <c r="G41" s="202"/>
      <c r="H41" s="100"/>
      <c r="I41" s="285"/>
      <c r="J41" s="285"/>
      <c r="K41" s="30"/>
      <c r="L41" s="223"/>
      <c r="M41" s="31"/>
      <c r="N41" s="223"/>
      <c r="O41" s="31"/>
      <c r="P41" s="298"/>
      <c r="Q41" s="298"/>
    </row>
    <row r="42" spans="1:17" ht="13.5" customHeight="1" x14ac:dyDescent="0.2">
      <c r="A42" s="496"/>
      <c r="B42" s="79" t="s">
        <v>153</v>
      </c>
      <c r="C42" s="80"/>
      <c r="D42" s="80"/>
      <c r="E42" s="202"/>
      <c r="F42" s="95"/>
      <c r="G42" s="202"/>
      <c r="H42" s="100"/>
      <c r="I42" s="285"/>
      <c r="J42" s="285"/>
      <c r="K42" s="30"/>
      <c r="L42" s="223"/>
      <c r="M42" s="31"/>
      <c r="N42" s="223"/>
      <c r="O42" s="31"/>
      <c r="P42" s="298"/>
      <c r="Q42" s="298"/>
    </row>
    <row r="43" spans="1:17" ht="13.5" customHeight="1" x14ac:dyDescent="0.2">
      <c r="A43" s="496"/>
      <c r="B43" s="79" t="s">
        <v>90</v>
      </c>
      <c r="C43" s="80"/>
      <c r="D43" s="80"/>
      <c r="E43" s="202"/>
      <c r="F43" s="95"/>
      <c r="G43" s="202"/>
      <c r="H43" s="100"/>
      <c r="I43" s="285"/>
      <c r="J43" s="285"/>
      <c r="K43" s="30"/>
      <c r="L43" s="223"/>
      <c r="M43" s="31"/>
      <c r="N43" s="223"/>
      <c r="O43" s="31"/>
      <c r="P43" s="298"/>
      <c r="Q43" s="298"/>
    </row>
    <row r="44" spans="1:17" ht="13.5" customHeight="1" x14ac:dyDescent="0.2">
      <c r="A44" s="496"/>
      <c r="B44" s="486" t="s">
        <v>154</v>
      </c>
      <c r="C44" s="487"/>
      <c r="D44" s="80"/>
      <c r="E44" s="202"/>
      <c r="F44" s="95"/>
      <c r="G44" s="202"/>
      <c r="H44" s="100"/>
      <c r="I44" s="285"/>
      <c r="J44" s="285"/>
      <c r="K44" s="30"/>
      <c r="L44" s="223"/>
      <c r="M44" s="31"/>
      <c r="N44" s="223"/>
      <c r="O44" s="31"/>
      <c r="P44" s="298"/>
      <c r="Q44" s="298"/>
    </row>
    <row r="45" spans="1:17" ht="16.5" customHeight="1" x14ac:dyDescent="0.2">
      <c r="A45" s="496"/>
      <c r="B45" s="473" t="s">
        <v>155</v>
      </c>
      <c r="C45" s="473"/>
      <c r="D45" s="209">
        <f>SUM(D40:D44)</f>
        <v>0</v>
      </c>
      <c r="E45" s="209">
        <f>SUM(E40:E44)</f>
        <v>0</v>
      </c>
      <c r="F45" s="81" t="e">
        <f>E45/E46</f>
        <v>#DIV/0!</v>
      </c>
      <c r="G45" s="209">
        <f>SUM(G40:G44)</f>
        <v>0</v>
      </c>
      <c r="H45" s="81" t="e">
        <f>G45/G46</f>
        <v>#DIV/0!</v>
      </c>
      <c r="I45" s="288">
        <f>SUM(I40:I44)</f>
        <v>0</v>
      </c>
      <c r="J45" s="288">
        <f>SUM(J40:J44)</f>
        <v>0</v>
      </c>
      <c r="K45" s="30"/>
      <c r="L45" s="223"/>
      <c r="M45" s="31"/>
      <c r="N45" s="223"/>
      <c r="O45" s="31"/>
      <c r="P45" s="298"/>
      <c r="Q45" s="298"/>
    </row>
    <row r="46" spans="1:17" s="5" customFormat="1" ht="18" customHeight="1" x14ac:dyDescent="0.2">
      <c r="A46" s="465" t="s">
        <v>156</v>
      </c>
      <c r="B46" s="466"/>
      <c r="C46" s="467"/>
      <c r="D46" s="407">
        <f>SUM(D30+D39+D45)</f>
        <v>0</v>
      </c>
      <c r="E46" s="210">
        <f>E45+E39+E30</f>
        <v>0</v>
      </c>
      <c r="F46" s="109" t="e">
        <f>(E46/E47)</f>
        <v>#DIV/0!</v>
      </c>
      <c r="G46" s="210">
        <f>G45+G39+G30</f>
        <v>0</v>
      </c>
      <c r="H46" s="109" t="e">
        <f>(G46/G47)</f>
        <v>#DIV/0!</v>
      </c>
      <c r="I46" s="289">
        <f>SUM(I30+I39+I45)</f>
        <v>0</v>
      </c>
      <c r="J46" s="289">
        <f>SUM(J30+J39+J45)</f>
        <v>0</v>
      </c>
      <c r="K46" s="32"/>
      <c r="L46" s="224"/>
      <c r="M46" s="33"/>
      <c r="N46" s="224"/>
      <c r="O46" s="33"/>
      <c r="P46" s="299"/>
      <c r="Q46" s="299"/>
    </row>
    <row r="47" spans="1:17" s="4" customFormat="1" ht="27" customHeight="1" x14ac:dyDescent="0.2">
      <c r="A47" s="468" t="s">
        <v>157</v>
      </c>
      <c r="B47" s="469"/>
      <c r="C47" s="470"/>
      <c r="D47" s="405">
        <f>SUM(D16+D21+D46)</f>
        <v>0</v>
      </c>
      <c r="E47" s="211">
        <f>E46+E21+E16</f>
        <v>0</v>
      </c>
      <c r="F47" s="122" t="e">
        <f>F46+F21+F16</f>
        <v>#DIV/0!</v>
      </c>
      <c r="G47" s="211">
        <f>G46+G21+G16</f>
        <v>0</v>
      </c>
      <c r="H47" s="122" t="e">
        <f>H46+H21+H16</f>
        <v>#DIV/0!</v>
      </c>
      <c r="I47" s="290">
        <f>SUM(I16+I21+I46)</f>
        <v>0</v>
      </c>
      <c r="J47" s="290">
        <f>SUM(J16+J21+J46)</f>
        <v>0</v>
      </c>
      <c r="K47" s="123" t="s">
        <v>158</v>
      </c>
      <c r="L47" s="211">
        <f t="shared" ref="L47:Q47" si="0">L24+L20+L15</f>
        <v>0</v>
      </c>
      <c r="M47" s="124" t="e">
        <f t="shared" si="0"/>
        <v>#DIV/0!</v>
      </c>
      <c r="N47" s="211">
        <f t="shared" si="0"/>
        <v>0</v>
      </c>
      <c r="O47" s="124" t="e">
        <f t="shared" si="0"/>
        <v>#DIV/0!</v>
      </c>
      <c r="P47" s="211">
        <f t="shared" si="0"/>
        <v>0</v>
      </c>
      <c r="Q47" s="211">
        <f t="shared" si="0"/>
        <v>0</v>
      </c>
    </row>
    <row r="48" spans="1:17" x14ac:dyDescent="0.2">
      <c r="E48" s="94"/>
    </row>
  </sheetData>
  <sheetProtection formatCells="0" formatColumns="0" formatRows="0" insertColumns="0" insertRows="0" insertHyperlinks="0" deleteColumns="0" deleteRows="0" sort="0" autoFilter="0" pivotTables="0"/>
  <mergeCells count="49">
    <mergeCell ref="B28:C28"/>
    <mergeCell ref="B29:C29"/>
    <mergeCell ref="B30:C30"/>
    <mergeCell ref="B20:C20"/>
    <mergeCell ref="A21:C21"/>
    <mergeCell ref="A17:A20"/>
    <mergeCell ref="B24:C24"/>
    <mergeCell ref="B17:C17"/>
    <mergeCell ref="B27:C27"/>
    <mergeCell ref="B25:C25"/>
    <mergeCell ref="B23:C23"/>
    <mergeCell ref="A22:A30"/>
    <mergeCell ref="B44:C44"/>
    <mergeCell ref="A40:A45"/>
    <mergeCell ref="B32:C32"/>
    <mergeCell ref="B33:C33"/>
    <mergeCell ref="B34:C34"/>
    <mergeCell ref="B35:C35"/>
    <mergeCell ref="B36:C36"/>
    <mergeCell ref="B37:C37"/>
    <mergeCell ref="A31:A39"/>
    <mergeCell ref="B39:C39"/>
    <mergeCell ref="B38:C38"/>
    <mergeCell ref="B31:C31"/>
    <mergeCell ref="A2:Q2"/>
    <mergeCell ref="F7:F15"/>
    <mergeCell ref="H7:H15"/>
    <mergeCell ref="B8:C8"/>
    <mergeCell ref="B9:C9"/>
    <mergeCell ref="A3:Q3"/>
    <mergeCell ref="A4:Q4"/>
    <mergeCell ref="B13:C13"/>
    <mergeCell ref="B15:C15"/>
    <mergeCell ref="H17:H19"/>
    <mergeCell ref="A46:C46"/>
    <mergeCell ref="A47:C47"/>
    <mergeCell ref="B6:C6"/>
    <mergeCell ref="B45:C45"/>
    <mergeCell ref="A7:A15"/>
    <mergeCell ref="A16:C16"/>
    <mergeCell ref="B10:C10"/>
    <mergeCell ref="B11:C11"/>
    <mergeCell ref="B12:C12"/>
    <mergeCell ref="B7:C7"/>
    <mergeCell ref="B22:C22"/>
    <mergeCell ref="B26:C26"/>
    <mergeCell ref="B14:C14"/>
    <mergeCell ref="B18:C18"/>
    <mergeCell ref="B19:C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headerFooter alignWithMargins="0">
    <oddHeader>&amp;LDEPARTEMENT DU CALVADOS
SCHEMA CULTUREL DEPARTEMENTAL&amp;RBudget saison culturelle 2019/2020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zoomScaleSheetLayoutView="100" workbookViewId="0">
      <selection activeCell="A2" sqref="A2:Q2"/>
    </sheetView>
  </sheetViews>
  <sheetFormatPr baseColWidth="10" defaultColWidth="11.44140625" defaultRowHeight="13.8" x14ac:dyDescent="0.25"/>
  <cols>
    <col min="1" max="1" width="2.77734375" style="112" customWidth="1"/>
    <col min="2" max="2" width="19.21875" style="112" customWidth="1"/>
    <col min="3" max="4" width="8.21875" style="112" customWidth="1"/>
    <col min="5" max="5" width="7.77734375" style="112" customWidth="1"/>
    <col min="6" max="6" width="7.44140625" style="112" customWidth="1"/>
    <col min="7" max="7" width="7.77734375" style="112" customWidth="1"/>
    <col min="8" max="8" width="6.44140625" style="112" customWidth="1"/>
    <col min="9" max="10" width="10.21875" style="112" customWidth="1"/>
    <col min="11" max="11" width="27.21875" style="112" customWidth="1"/>
    <col min="12" max="14" width="7.5546875" style="112" customWidth="1"/>
    <col min="15" max="15" width="9" style="112" customWidth="1"/>
    <col min="16" max="16384" width="11.44140625" style="112"/>
  </cols>
  <sheetData>
    <row r="1" spans="1:22" x14ac:dyDescent="0.25">
      <c r="A1" s="110"/>
      <c r="B1" s="110"/>
      <c r="C1" s="110"/>
      <c r="D1" s="110"/>
      <c r="E1" s="111"/>
      <c r="F1" s="111"/>
      <c r="G1" s="111"/>
      <c r="H1" s="111"/>
      <c r="I1" s="111"/>
      <c r="J1" s="111"/>
      <c r="K1" s="110"/>
      <c r="L1" s="110"/>
      <c r="M1" s="110"/>
      <c r="N1" s="110"/>
      <c r="O1" s="110"/>
      <c r="P1" s="3"/>
      <c r="Q1" s="3"/>
      <c r="R1" s="3"/>
      <c r="S1" s="3"/>
      <c r="T1" s="3"/>
      <c r="U1" s="3"/>
      <c r="V1" s="3"/>
    </row>
    <row r="2" spans="1:22" ht="30" customHeight="1" x14ac:dyDescent="0.25">
      <c r="A2" s="492" t="s">
        <v>245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3"/>
      <c r="S2" s="3"/>
      <c r="T2" s="3"/>
      <c r="U2" s="3"/>
      <c r="V2" s="3"/>
    </row>
    <row r="3" spans="1:22" s="118" customFormat="1" ht="41.25" customHeight="1" x14ac:dyDescent="0.4">
      <c r="A3" s="448" t="s">
        <v>28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13"/>
      <c r="S3" s="13"/>
      <c r="T3" s="13"/>
      <c r="U3" s="13"/>
      <c r="V3" s="13"/>
    </row>
    <row r="4" spans="1:22" ht="24" customHeight="1" x14ac:dyDescent="0.25">
      <c r="A4" s="507" t="s">
        <v>98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3"/>
      <c r="S4" s="3"/>
      <c r="T4" s="3"/>
      <c r="U4" s="3"/>
      <c r="V4" s="3"/>
    </row>
    <row r="5" spans="1:22" x14ac:dyDescent="0.25">
      <c r="A5" s="149"/>
      <c r="B5" s="110"/>
      <c r="C5" s="110"/>
      <c r="D5" s="110"/>
      <c r="E5" s="111"/>
      <c r="F5" s="111"/>
      <c r="G5" s="111"/>
      <c r="H5" s="111"/>
      <c r="I5" s="111"/>
      <c r="J5" s="111"/>
      <c r="K5" s="110"/>
      <c r="L5" s="110"/>
      <c r="M5" s="110"/>
      <c r="N5" s="110"/>
      <c r="O5" s="110"/>
      <c r="P5" s="7"/>
      <c r="Q5" s="7"/>
      <c r="R5" s="7"/>
      <c r="S5" s="7"/>
      <c r="T5" s="7"/>
      <c r="U5" s="7"/>
      <c r="V5" s="7"/>
    </row>
    <row r="6" spans="1:22" ht="30.6" x14ac:dyDescent="0.25">
      <c r="A6" s="183"/>
      <c r="B6" s="471" t="s">
        <v>99</v>
      </c>
      <c r="C6" s="472"/>
      <c r="D6" s="114" t="s">
        <v>233</v>
      </c>
      <c r="E6" s="114" t="s">
        <v>234</v>
      </c>
      <c r="F6" s="115" t="s">
        <v>100</v>
      </c>
      <c r="G6" s="114" t="s">
        <v>235</v>
      </c>
      <c r="H6" s="116" t="s">
        <v>101</v>
      </c>
      <c r="I6" s="257" t="s">
        <v>236</v>
      </c>
      <c r="J6" s="257" t="s">
        <v>237</v>
      </c>
      <c r="K6" s="113" t="s">
        <v>102</v>
      </c>
      <c r="L6" s="151" t="s">
        <v>234</v>
      </c>
      <c r="M6" s="116" t="s">
        <v>101</v>
      </c>
      <c r="N6" s="114" t="s">
        <v>235</v>
      </c>
      <c r="O6" s="116" t="s">
        <v>101</v>
      </c>
      <c r="P6" s="291" t="s">
        <v>238</v>
      </c>
      <c r="Q6" s="292" t="s">
        <v>239</v>
      </c>
      <c r="R6" s="7"/>
      <c r="S6" s="7"/>
      <c r="T6" s="7"/>
      <c r="U6" s="7"/>
      <c r="V6" s="7"/>
    </row>
    <row r="7" spans="1:22" ht="17.25" customHeight="1" x14ac:dyDescent="0.25">
      <c r="A7" s="511" t="s">
        <v>159</v>
      </c>
      <c r="B7" s="521" t="s">
        <v>160</v>
      </c>
      <c r="C7" s="522"/>
      <c r="D7" s="316"/>
      <c r="E7" s="226"/>
      <c r="F7" s="317"/>
      <c r="G7" s="226"/>
      <c r="H7" s="318"/>
      <c r="I7" s="162"/>
      <c r="J7" s="162"/>
      <c r="K7" s="85" t="s">
        <v>105</v>
      </c>
      <c r="L7" s="413">
        <f>SUM(E43-(L9+L19+L23))</f>
        <v>0</v>
      </c>
      <c r="M7" s="102" t="e">
        <f>L7/L43</f>
        <v>#DIV/0!</v>
      </c>
      <c r="N7" s="413">
        <f>SUM(G43-(N9+N19+N23))</f>
        <v>0</v>
      </c>
      <c r="O7" s="102" t="e">
        <f>N7/N43</f>
        <v>#DIV/0!</v>
      </c>
      <c r="P7" s="350"/>
      <c r="Q7" s="350"/>
      <c r="R7" s="7"/>
      <c r="S7" s="7"/>
      <c r="T7" s="7"/>
      <c r="U7" s="7"/>
      <c r="V7" s="7"/>
    </row>
    <row r="8" spans="1:22" ht="16.5" customHeight="1" x14ac:dyDescent="0.25">
      <c r="A8" s="512"/>
      <c r="B8" s="516" t="s">
        <v>161</v>
      </c>
      <c r="C8" s="517"/>
      <c r="D8" s="319"/>
      <c r="E8" s="227"/>
      <c r="F8" s="320"/>
      <c r="G8" s="227"/>
      <c r="H8" s="321"/>
      <c r="I8" s="163"/>
      <c r="J8" s="163"/>
      <c r="K8" s="86" t="s">
        <v>107</v>
      </c>
      <c r="L8" s="193"/>
      <c r="M8" s="147"/>
      <c r="N8" s="193"/>
      <c r="O8" s="147"/>
      <c r="P8" s="297"/>
      <c r="Q8" s="297"/>
      <c r="R8" s="7"/>
      <c r="S8" s="7"/>
      <c r="T8" s="7"/>
      <c r="U8" s="7"/>
      <c r="V8" s="7"/>
    </row>
    <row r="9" spans="1:22" ht="15.75" customHeight="1" x14ac:dyDescent="0.25">
      <c r="A9" s="512"/>
      <c r="B9" s="523" t="s">
        <v>162</v>
      </c>
      <c r="C9" s="524"/>
      <c r="D9" s="322"/>
      <c r="E9" s="227"/>
      <c r="F9" s="320"/>
      <c r="G9" s="227"/>
      <c r="H9" s="321"/>
      <c r="I9" s="163"/>
      <c r="J9" s="163"/>
      <c r="K9" s="87" t="s">
        <v>109</v>
      </c>
      <c r="L9" s="230"/>
      <c r="M9" s="102" t="e">
        <f>L9/L43</f>
        <v>#DIV/0!</v>
      </c>
      <c r="N9" s="230"/>
      <c r="O9" s="102" t="e">
        <f>N9/N43</f>
        <v>#DIV/0!</v>
      </c>
      <c r="P9" s="297"/>
      <c r="Q9" s="297"/>
      <c r="R9" s="7"/>
      <c r="S9" s="7"/>
      <c r="T9" s="7"/>
      <c r="U9" s="7"/>
      <c r="V9" s="7"/>
    </row>
    <row r="10" spans="1:22" ht="14.25" customHeight="1" x14ac:dyDescent="0.25">
      <c r="A10" s="512"/>
      <c r="B10" s="525" t="s">
        <v>163</v>
      </c>
      <c r="C10" s="526"/>
      <c r="D10" s="231">
        <f>SUM(D7:D9)</f>
        <v>0</v>
      </c>
      <c r="E10" s="231">
        <f>SUM(E7:E9)</f>
        <v>0</v>
      </c>
      <c r="F10" s="323" t="e">
        <f>E10/E19</f>
        <v>#DIV/0!</v>
      </c>
      <c r="G10" s="231">
        <f>SUM(G7:G9)</f>
        <v>0</v>
      </c>
      <c r="H10" s="323" t="e">
        <f>G10/G19</f>
        <v>#DIV/0!</v>
      </c>
      <c r="I10" s="345">
        <f>SUM(I7:I9)</f>
        <v>0</v>
      </c>
      <c r="J10" s="345">
        <f>SUM(J7:J9)</f>
        <v>0</v>
      </c>
      <c r="K10" s="87" t="s">
        <v>111</v>
      </c>
      <c r="L10" s="230"/>
      <c r="M10" s="102"/>
      <c r="N10" s="230"/>
      <c r="O10" s="102"/>
      <c r="P10" s="297"/>
      <c r="Q10" s="297"/>
      <c r="R10" s="7"/>
      <c r="S10" s="7"/>
      <c r="T10" s="7"/>
      <c r="U10" s="7"/>
      <c r="V10" s="7"/>
    </row>
    <row r="11" spans="1:22" ht="18.75" customHeight="1" x14ac:dyDescent="0.25">
      <c r="A11" s="512"/>
      <c r="B11" s="184" t="s">
        <v>164</v>
      </c>
      <c r="C11" s="185"/>
      <c r="D11" s="150"/>
      <c r="E11" s="150"/>
      <c r="F11" s="320"/>
      <c r="G11" s="150"/>
      <c r="H11" s="321"/>
      <c r="I11" s="163"/>
      <c r="J11" s="163"/>
      <c r="K11" s="87" t="s">
        <v>115</v>
      </c>
      <c r="L11" s="193"/>
      <c r="M11" s="147"/>
      <c r="N11" s="193"/>
      <c r="O11" s="147"/>
      <c r="P11" s="297"/>
      <c r="Q11" s="297"/>
      <c r="R11" s="7"/>
      <c r="S11" s="7"/>
      <c r="T11" s="7"/>
      <c r="U11" s="7"/>
      <c r="V11" s="7"/>
    </row>
    <row r="12" spans="1:22" ht="18.75" customHeight="1" x14ac:dyDescent="0.25">
      <c r="A12" s="512"/>
      <c r="B12" s="516" t="s">
        <v>165</v>
      </c>
      <c r="C12" s="517"/>
      <c r="D12" s="324"/>
      <c r="E12" s="150"/>
      <c r="F12" s="320"/>
      <c r="G12" s="150"/>
      <c r="H12" s="321"/>
      <c r="I12" s="163"/>
      <c r="J12" s="163"/>
      <c r="K12" s="88" t="s">
        <v>117</v>
      </c>
      <c r="L12" s="230"/>
      <c r="M12" s="102"/>
      <c r="N12" s="230"/>
      <c r="O12" s="102"/>
      <c r="P12" s="297"/>
      <c r="Q12" s="297"/>
      <c r="R12" s="7"/>
      <c r="S12" s="7"/>
      <c r="T12" s="7"/>
      <c r="U12" s="7"/>
      <c r="V12" s="7"/>
    </row>
    <row r="13" spans="1:22" ht="18.75" customHeight="1" x14ac:dyDescent="0.25">
      <c r="A13" s="512"/>
      <c r="B13" s="516" t="s">
        <v>166</v>
      </c>
      <c r="C13" s="517"/>
      <c r="D13" s="324"/>
      <c r="E13" s="150"/>
      <c r="F13" s="320"/>
      <c r="G13" s="150"/>
      <c r="H13" s="321"/>
      <c r="I13" s="163"/>
      <c r="J13" s="163"/>
      <c r="K13" s="88" t="s">
        <v>119</v>
      </c>
      <c r="L13" s="193"/>
      <c r="M13" s="147"/>
      <c r="N13" s="193"/>
      <c r="O13" s="147"/>
      <c r="P13" s="297"/>
      <c r="Q13" s="297"/>
      <c r="R13" s="7"/>
      <c r="S13" s="7"/>
      <c r="T13" s="7"/>
      <c r="U13" s="7"/>
      <c r="V13" s="7"/>
    </row>
    <row r="14" spans="1:22" ht="16.5" customHeight="1" x14ac:dyDescent="0.25">
      <c r="A14" s="512"/>
      <c r="B14" s="523" t="s">
        <v>167</v>
      </c>
      <c r="C14" s="524"/>
      <c r="D14" s="324"/>
      <c r="E14" s="150"/>
      <c r="F14" s="320"/>
      <c r="G14" s="150"/>
      <c r="H14" s="321"/>
      <c r="I14" s="163"/>
      <c r="J14" s="163"/>
      <c r="K14" s="84" t="s">
        <v>121</v>
      </c>
      <c r="L14" s="232">
        <f>SUM(L7:L13)</f>
        <v>0</v>
      </c>
      <c r="M14" s="101" t="e">
        <f>L14/L43</f>
        <v>#DIV/0!</v>
      </c>
      <c r="N14" s="232">
        <f>SUM(N7:N13)</f>
        <v>0</v>
      </c>
      <c r="O14" s="101" t="e">
        <f>N14/N43</f>
        <v>#DIV/0!</v>
      </c>
      <c r="P14" s="351">
        <f>SUM(P7:P13)</f>
        <v>0</v>
      </c>
      <c r="Q14" s="351">
        <f>SUM(Q7:Q13)</f>
        <v>0</v>
      </c>
      <c r="R14" s="7"/>
      <c r="S14" s="7"/>
      <c r="T14" s="7"/>
      <c r="U14" s="7"/>
      <c r="V14" s="7"/>
    </row>
    <row r="15" spans="1:22" ht="16.5" customHeight="1" x14ac:dyDescent="0.25">
      <c r="A15" s="512"/>
      <c r="B15" s="525" t="s">
        <v>168</v>
      </c>
      <c r="C15" s="526"/>
      <c r="D15" s="231">
        <f>SUM(D11:D14)</f>
        <v>0</v>
      </c>
      <c r="E15" s="231">
        <f>SUM(E11:E14)</f>
        <v>0</v>
      </c>
      <c r="F15" s="323" t="e">
        <f>E15/E19</f>
        <v>#DIV/0!</v>
      </c>
      <c r="G15" s="231">
        <f>SUM(G11:G14)</f>
        <v>0</v>
      </c>
      <c r="H15" s="323" t="e">
        <f>G15/G19</f>
        <v>#DIV/0!</v>
      </c>
      <c r="I15" s="346">
        <f>SUM(I11:I14)</f>
        <v>0</v>
      </c>
      <c r="J15" s="346">
        <f>SUM(J11:J14)</f>
        <v>0</v>
      </c>
      <c r="K15" s="90" t="s">
        <v>123</v>
      </c>
      <c r="L15" s="233"/>
      <c r="M15" s="104"/>
      <c r="N15" s="233"/>
      <c r="O15" s="104"/>
      <c r="P15" s="296"/>
      <c r="Q15" s="296"/>
      <c r="R15" s="5"/>
      <c r="S15" s="5"/>
      <c r="T15" s="5"/>
      <c r="U15" s="5"/>
      <c r="V15" s="5"/>
    </row>
    <row r="16" spans="1:22" ht="15" customHeight="1" x14ac:dyDescent="0.25">
      <c r="A16" s="512"/>
      <c r="B16" s="521" t="s">
        <v>169</v>
      </c>
      <c r="C16" s="522"/>
      <c r="D16" s="322"/>
      <c r="E16" s="150"/>
      <c r="F16" s="320"/>
      <c r="G16" s="150"/>
      <c r="H16" s="321"/>
      <c r="I16" s="163"/>
      <c r="J16" s="163"/>
      <c r="K16" s="91" t="s">
        <v>126</v>
      </c>
      <c r="L16" s="244"/>
      <c r="M16" s="105"/>
      <c r="N16" s="244"/>
      <c r="O16" s="105"/>
      <c r="P16" s="295"/>
      <c r="Q16" s="295"/>
      <c r="R16" s="1"/>
      <c r="S16" s="1"/>
      <c r="T16" s="1"/>
      <c r="U16" s="1"/>
      <c r="V16" s="1"/>
    </row>
    <row r="17" spans="1:22" ht="16.5" customHeight="1" x14ac:dyDescent="0.25">
      <c r="A17" s="512"/>
      <c r="B17" s="523" t="s">
        <v>170</v>
      </c>
      <c r="C17" s="524"/>
      <c r="D17" s="324"/>
      <c r="E17" s="150"/>
      <c r="F17" s="320"/>
      <c r="G17" s="150"/>
      <c r="H17" s="321"/>
      <c r="I17" s="163"/>
      <c r="J17" s="163"/>
      <c r="K17" s="92" t="s">
        <v>128</v>
      </c>
      <c r="L17" s="234"/>
      <c r="M17" s="106"/>
      <c r="N17" s="234"/>
      <c r="O17" s="106"/>
      <c r="P17" s="295"/>
      <c r="Q17" s="295"/>
      <c r="R17" s="1"/>
      <c r="S17" s="1"/>
      <c r="T17" s="1"/>
      <c r="U17" s="1"/>
      <c r="V17" s="1"/>
    </row>
    <row r="18" spans="1:22" ht="17.25" customHeight="1" x14ac:dyDescent="0.25">
      <c r="A18" s="513"/>
      <c r="B18" s="525" t="s">
        <v>171</v>
      </c>
      <c r="C18" s="526"/>
      <c r="D18" s="231">
        <f>SUM(D16:D17)</f>
        <v>0</v>
      </c>
      <c r="E18" s="231">
        <f>SUM(E16:E17)</f>
        <v>0</v>
      </c>
      <c r="F18" s="323" t="e">
        <f>E18/E19</f>
        <v>#DIV/0!</v>
      </c>
      <c r="G18" s="231">
        <f>SUM(G16:G17)</f>
        <v>0</v>
      </c>
      <c r="H18" s="323" t="e">
        <f>G18/G19</f>
        <v>#DIV/0!</v>
      </c>
      <c r="I18" s="346">
        <f>SUM(I16:I17)</f>
        <v>0</v>
      </c>
      <c r="J18" s="346">
        <f>SUM(J16:J17)</f>
        <v>0</v>
      </c>
      <c r="K18" s="93" t="s">
        <v>119</v>
      </c>
      <c r="L18" s="235"/>
      <c r="M18" s="107"/>
      <c r="N18" s="235"/>
      <c r="O18" s="107"/>
      <c r="P18" s="295"/>
      <c r="Q18" s="295"/>
      <c r="R18" s="1"/>
      <c r="S18" s="1"/>
      <c r="T18" s="1"/>
      <c r="U18" s="1"/>
      <c r="V18" s="1"/>
    </row>
    <row r="19" spans="1:22" ht="15" customHeight="1" x14ac:dyDescent="0.25">
      <c r="A19" s="508" t="s">
        <v>172</v>
      </c>
      <c r="B19" s="509"/>
      <c r="C19" s="510"/>
      <c r="D19" s="236">
        <f>D18+D15+D10</f>
        <v>0</v>
      </c>
      <c r="E19" s="236">
        <f>E18+E15+E10</f>
        <v>0</v>
      </c>
      <c r="F19" s="325" t="e">
        <f>E19/E43</f>
        <v>#DIV/0!</v>
      </c>
      <c r="G19" s="236">
        <f>G18+G15+G10</f>
        <v>0</v>
      </c>
      <c r="H19" s="325" t="e">
        <f>G19/G43</f>
        <v>#DIV/0!</v>
      </c>
      <c r="I19" s="347">
        <f>SUM(I10+I15+I18)</f>
        <v>0</v>
      </c>
      <c r="J19" s="347">
        <f>SUM(J10+J15+J18)</f>
        <v>0</v>
      </c>
      <c r="K19" s="84" t="s">
        <v>131</v>
      </c>
      <c r="L19" s="232">
        <f>SUM(L15:L18)</f>
        <v>0</v>
      </c>
      <c r="M19" s="101" t="e">
        <f>L19/L43</f>
        <v>#DIV/0!</v>
      </c>
      <c r="N19" s="232">
        <f>SUM(N15:N18)</f>
        <v>0</v>
      </c>
      <c r="O19" s="101" t="e">
        <f>N19/N43</f>
        <v>#DIV/0!</v>
      </c>
      <c r="P19" s="351">
        <f>SUM(P15:P18)</f>
        <v>0</v>
      </c>
      <c r="Q19" s="351">
        <f>SUM(Q15:Q18)</f>
        <v>0</v>
      </c>
      <c r="R19" s="1"/>
      <c r="S19" s="1"/>
      <c r="T19" s="1"/>
      <c r="U19" s="1"/>
      <c r="V19" s="1"/>
    </row>
    <row r="20" spans="1:22" ht="15.75" customHeight="1" x14ac:dyDescent="0.25">
      <c r="A20" s="511" t="s">
        <v>173</v>
      </c>
      <c r="B20" s="514" t="s">
        <v>174</v>
      </c>
      <c r="C20" s="515"/>
      <c r="D20" s="326"/>
      <c r="E20" s="245"/>
      <c r="F20" s="327"/>
      <c r="G20" s="245"/>
      <c r="H20" s="328"/>
      <c r="I20" s="307"/>
      <c r="J20" s="307"/>
      <c r="K20" s="82" t="s">
        <v>175</v>
      </c>
      <c r="L20" s="237"/>
      <c r="M20" s="102" t="e">
        <f>L20/L43</f>
        <v>#DIV/0!</v>
      </c>
      <c r="N20" s="237"/>
      <c r="O20" s="102" t="e">
        <f>N20/N43</f>
        <v>#DIV/0!</v>
      </c>
      <c r="P20" s="295"/>
      <c r="Q20" s="295"/>
      <c r="R20" s="1"/>
      <c r="S20" s="1"/>
      <c r="T20" s="1"/>
      <c r="U20" s="1"/>
      <c r="V20" s="1"/>
    </row>
    <row r="21" spans="1:22" ht="15.75" customHeight="1" x14ac:dyDescent="0.25">
      <c r="A21" s="512"/>
      <c r="B21" s="516" t="s">
        <v>176</v>
      </c>
      <c r="C21" s="517"/>
      <c r="D21" s="329"/>
      <c r="E21" s="228"/>
      <c r="F21" s="330"/>
      <c r="G21" s="228"/>
      <c r="H21" s="331"/>
      <c r="I21" s="308"/>
      <c r="J21" s="308"/>
      <c r="K21" s="6" t="s">
        <v>177</v>
      </c>
      <c r="L21" s="238"/>
      <c r="M21" s="102"/>
      <c r="N21" s="238"/>
      <c r="O21" s="102"/>
      <c r="P21" s="295"/>
      <c r="Q21" s="295"/>
      <c r="R21" s="1"/>
      <c r="S21" s="1"/>
      <c r="T21" s="1"/>
      <c r="U21" s="1"/>
      <c r="V21" s="1"/>
    </row>
    <row r="22" spans="1:22" ht="15.75" customHeight="1" x14ac:dyDescent="0.25">
      <c r="A22" s="512"/>
      <c r="B22" s="516" t="s">
        <v>178</v>
      </c>
      <c r="C22" s="517"/>
      <c r="D22" s="329"/>
      <c r="E22" s="228"/>
      <c r="F22" s="332"/>
      <c r="G22" s="228"/>
      <c r="H22" s="333"/>
      <c r="I22" s="309"/>
      <c r="J22" s="309"/>
      <c r="K22" s="83" t="s">
        <v>179</v>
      </c>
      <c r="L22" s="239"/>
      <c r="M22" s="102" t="e">
        <f>L22/L43</f>
        <v>#DIV/0!</v>
      </c>
      <c r="N22" s="239"/>
      <c r="O22" s="102" t="e">
        <f>N22/N43</f>
        <v>#DIV/0!</v>
      </c>
      <c r="P22" s="295"/>
      <c r="Q22" s="295"/>
      <c r="R22" s="1"/>
      <c r="S22" s="1"/>
      <c r="T22" s="1"/>
      <c r="U22" s="1"/>
      <c r="V22" s="1"/>
    </row>
    <row r="23" spans="1:22" ht="15.75" customHeight="1" x14ac:dyDescent="0.25">
      <c r="A23" s="512"/>
      <c r="B23" s="516" t="s">
        <v>180</v>
      </c>
      <c r="C23" s="517"/>
      <c r="D23" s="329"/>
      <c r="E23" s="228"/>
      <c r="F23" s="332"/>
      <c r="G23" s="228"/>
      <c r="H23" s="333"/>
      <c r="I23" s="310"/>
      <c r="J23" s="310"/>
      <c r="K23" s="84" t="s">
        <v>181</v>
      </c>
      <c r="L23" s="232">
        <f>SUM(L20:L22)</f>
        <v>0</v>
      </c>
      <c r="M23" s="101" t="e">
        <f>L23/L43</f>
        <v>#DIV/0!</v>
      </c>
      <c r="N23" s="232">
        <f>SUM(N20:N22)</f>
        <v>0</v>
      </c>
      <c r="O23" s="101" t="e">
        <f>N23/N43</f>
        <v>#DIV/0!</v>
      </c>
      <c r="P23" s="351">
        <f>SUM(P20:P22)</f>
        <v>0</v>
      </c>
      <c r="Q23" s="351">
        <f>SUM(Q20:Q22)</f>
        <v>0</v>
      </c>
      <c r="R23" s="1"/>
      <c r="S23" s="1"/>
      <c r="T23" s="1"/>
      <c r="U23" s="1"/>
      <c r="V23" s="1"/>
    </row>
    <row r="24" spans="1:22" ht="15.75" customHeight="1" x14ac:dyDescent="0.25">
      <c r="A24" s="512"/>
      <c r="B24" s="516" t="s">
        <v>182</v>
      </c>
      <c r="C24" s="517"/>
      <c r="D24" s="329"/>
      <c r="E24" s="228"/>
      <c r="F24" s="332"/>
      <c r="G24" s="228"/>
      <c r="H24" s="333"/>
      <c r="I24" s="310"/>
      <c r="J24" s="310"/>
      <c r="K24" s="354"/>
      <c r="L24" s="354"/>
      <c r="M24" s="354"/>
      <c r="N24" s="354"/>
      <c r="O24" s="354"/>
      <c r="P24" s="298"/>
      <c r="Q24" s="298"/>
      <c r="R24" s="1"/>
      <c r="S24" s="1"/>
      <c r="T24" s="1"/>
      <c r="U24" s="1"/>
      <c r="V24" s="1"/>
    </row>
    <row r="25" spans="1:22" ht="15.75" customHeight="1" x14ac:dyDescent="0.25">
      <c r="A25" s="512"/>
      <c r="B25" s="516" t="s">
        <v>183</v>
      </c>
      <c r="C25" s="517"/>
      <c r="D25" s="329"/>
      <c r="E25" s="228"/>
      <c r="F25" s="332"/>
      <c r="G25" s="228"/>
      <c r="H25" s="333"/>
      <c r="I25" s="310"/>
      <c r="J25" s="310"/>
      <c r="K25" s="355"/>
      <c r="L25" s="357"/>
      <c r="M25" s="360"/>
      <c r="N25" s="357"/>
      <c r="O25" s="360"/>
      <c r="P25" s="298"/>
      <c r="Q25" s="298"/>
      <c r="R25" s="1"/>
      <c r="S25" s="1"/>
      <c r="T25" s="1"/>
      <c r="U25" s="1"/>
      <c r="V25" s="1"/>
    </row>
    <row r="26" spans="1:22" ht="15.75" customHeight="1" x14ac:dyDescent="0.25">
      <c r="A26" s="512"/>
      <c r="B26" s="516" t="s">
        <v>184</v>
      </c>
      <c r="C26" s="517"/>
      <c r="D26" s="329"/>
      <c r="E26" s="240"/>
      <c r="F26" s="334"/>
      <c r="G26" s="240"/>
      <c r="H26" s="334"/>
      <c r="I26" s="311"/>
      <c r="J26" s="311"/>
      <c r="K26" s="355"/>
      <c r="L26" s="357"/>
      <c r="M26" s="360"/>
      <c r="N26" s="357"/>
      <c r="O26" s="360"/>
      <c r="P26" s="298"/>
      <c r="Q26" s="298"/>
      <c r="R26" s="1"/>
      <c r="S26" s="1"/>
      <c r="T26" s="1"/>
      <c r="U26" s="1"/>
      <c r="V26" s="1"/>
    </row>
    <row r="27" spans="1:22" ht="15.75" customHeight="1" x14ac:dyDescent="0.25">
      <c r="A27" s="512"/>
      <c r="B27" s="516" t="s">
        <v>142</v>
      </c>
      <c r="C27" s="517"/>
      <c r="D27" s="329"/>
      <c r="E27" s="228"/>
      <c r="F27" s="332"/>
      <c r="G27" s="228"/>
      <c r="H27" s="333"/>
      <c r="I27" s="310"/>
      <c r="J27" s="310"/>
      <c r="K27" s="355"/>
      <c r="L27" s="357"/>
      <c r="M27" s="360"/>
      <c r="N27" s="357"/>
      <c r="O27" s="360"/>
      <c r="P27" s="298"/>
      <c r="Q27" s="298"/>
      <c r="R27" s="1"/>
      <c r="S27" s="1"/>
      <c r="T27" s="1"/>
      <c r="U27" s="1"/>
      <c r="V27" s="1"/>
    </row>
    <row r="28" spans="1:22" ht="15.75" customHeight="1" x14ac:dyDescent="0.25">
      <c r="A28" s="513"/>
      <c r="B28" s="519" t="s">
        <v>185</v>
      </c>
      <c r="C28" s="520"/>
      <c r="D28" s="335"/>
      <c r="E28" s="229"/>
      <c r="F28" s="336"/>
      <c r="G28" s="229"/>
      <c r="H28" s="337"/>
      <c r="I28" s="310"/>
      <c r="J28" s="310"/>
      <c r="K28" s="355"/>
      <c r="L28" s="357"/>
      <c r="M28" s="360"/>
      <c r="N28" s="357"/>
      <c r="O28" s="360"/>
      <c r="P28" s="298"/>
      <c r="Q28" s="298"/>
      <c r="R28" s="1"/>
      <c r="S28" s="1"/>
      <c r="T28" s="1"/>
      <c r="U28" s="1"/>
      <c r="V28" s="1"/>
    </row>
    <row r="29" spans="1:22" ht="15.75" customHeight="1" x14ac:dyDescent="0.25">
      <c r="A29" s="508" t="s">
        <v>186</v>
      </c>
      <c r="B29" s="509"/>
      <c r="C29" s="510"/>
      <c r="D29" s="236">
        <f>SUM(D20:D28)</f>
        <v>0</v>
      </c>
      <c r="E29" s="236">
        <f>SUM(E20:E28)</f>
        <v>0</v>
      </c>
      <c r="F29" s="325" t="e">
        <f>E29/E43</f>
        <v>#DIV/0!</v>
      </c>
      <c r="G29" s="236">
        <f>SUM(G20:G28)</f>
        <v>0</v>
      </c>
      <c r="H29" s="325" t="e">
        <f>G29/G43</f>
        <v>#DIV/0!</v>
      </c>
      <c r="I29" s="348">
        <f>SUM(I20:I28)</f>
        <v>0</v>
      </c>
      <c r="J29" s="348">
        <f>SUM(J20:J28)</f>
        <v>0</v>
      </c>
      <c r="K29" s="355"/>
      <c r="L29" s="357"/>
      <c r="M29" s="360"/>
      <c r="N29" s="357"/>
      <c r="O29" s="360"/>
      <c r="P29" s="298"/>
      <c r="Q29" s="298"/>
      <c r="R29" s="1"/>
      <c r="S29" s="1"/>
      <c r="T29" s="1"/>
      <c r="U29" s="1"/>
      <c r="V29" s="1"/>
    </row>
    <row r="30" spans="1:22" ht="15.75" customHeight="1" x14ac:dyDescent="0.25">
      <c r="A30" s="502" t="s">
        <v>124</v>
      </c>
      <c r="B30" s="505" t="s">
        <v>125</v>
      </c>
      <c r="C30" s="506"/>
      <c r="D30" s="312"/>
      <c r="E30" s="312"/>
      <c r="F30" s="313"/>
      <c r="G30" s="312"/>
      <c r="H30" s="464"/>
      <c r="I30" s="97"/>
      <c r="J30" s="97"/>
      <c r="K30" s="355"/>
      <c r="L30" s="357"/>
      <c r="M30" s="360"/>
      <c r="N30" s="357"/>
      <c r="O30" s="360"/>
      <c r="P30" s="298"/>
      <c r="Q30" s="298"/>
      <c r="R30" s="1"/>
      <c r="S30" s="1"/>
      <c r="T30" s="1"/>
      <c r="U30" s="1"/>
      <c r="V30" s="1"/>
    </row>
    <row r="31" spans="1:22" ht="15.75" customHeight="1" x14ac:dyDescent="0.25">
      <c r="A31" s="503"/>
      <c r="B31" s="490" t="s">
        <v>127</v>
      </c>
      <c r="C31" s="491"/>
      <c r="D31" s="314"/>
      <c r="E31" s="315"/>
      <c r="F31" s="313"/>
      <c r="G31" s="315"/>
      <c r="H31" s="464"/>
      <c r="I31" s="97"/>
      <c r="J31" s="97"/>
      <c r="K31" s="355"/>
      <c r="L31" s="357"/>
      <c r="M31" s="360"/>
      <c r="N31" s="357"/>
      <c r="O31" s="360"/>
      <c r="P31" s="298"/>
      <c r="Q31" s="298"/>
      <c r="R31" s="1"/>
      <c r="S31" s="1"/>
      <c r="T31" s="1"/>
      <c r="U31" s="1"/>
      <c r="V31" s="1"/>
    </row>
    <row r="32" spans="1:22" ht="15.75" customHeight="1" x14ac:dyDescent="0.25">
      <c r="A32" s="503"/>
      <c r="B32" s="490" t="s">
        <v>187</v>
      </c>
      <c r="C32" s="491"/>
      <c r="D32" s="338"/>
      <c r="E32" s="339"/>
      <c r="F32" s="96"/>
      <c r="G32" s="339"/>
      <c r="H32" s="464"/>
      <c r="I32" s="97"/>
      <c r="J32" s="97"/>
      <c r="K32" s="355"/>
      <c r="L32" s="357"/>
      <c r="M32" s="360"/>
      <c r="N32" s="357"/>
      <c r="O32" s="360"/>
      <c r="P32" s="298"/>
      <c r="Q32" s="298"/>
      <c r="R32" s="1"/>
      <c r="S32" s="1"/>
      <c r="T32" s="1"/>
      <c r="U32" s="1"/>
      <c r="V32" s="1"/>
    </row>
    <row r="33" spans="1:22" ht="15.75" customHeight="1" x14ac:dyDescent="0.25">
      <c r="A33" s="504"/>
      <c r="B33" s="499" t="s">
        <v>130</v>
      </c>
      <c r="C33" s="500"/>
      <c r="D33" s="340"/>
      <c r="E33" s="341"/>
      <c r="F33" s="96"/>
      <c r="G33" s="341"/>
      <c r="H33" s="97"/>
      <c r="I33" s="97"/>
      <c r="J33" s="97"/>
      <c r="K33" s="355"/>
      <c r="L33" s="357"/>
      <c r="M33" s="360"/>
      <c r="N33" s="357"/>
      <c r="O33" s="360"/>
      <c r="P33" s="298"/>
      <c r="Q33" s="298"/>
      <c r="R33" s="1"/>
      <c r="S33" s="1"/>
      <c r="T33" s="1"/>
      <c r="U33" s="1"/>
      <c r="V33" s="1"/>
    </row>
    <row r="34" spans="1:22" ht="15.75" customHeight="1" x14ac:dyDescent="0.25">
      <c r="A34" s="501" t="s">
        <v>132</v>
      </c>
      <c r="B34" s="501"/>
      <c r="C34" s="501"/>
      <c r="D34" s="342">
        <f>SUM(D30:D33)</f>
        <v>0</v>
      </c>
      <c r="E34" s="342">
        <f>SUM(E30:E33)</f>
        <v>0</v>
      </c>
      <c r="F34" s="343" t="e">
        <f>E34/E43</f>
        <v>#DIV/0!</v>
      </c>
      <c r="G34" s="342">
        <f>SUM(G30:G33)</f>
        <v>0</v>
      </c>
      <c r="H34" s="343" t="e">
        <f>G34/G43</f>
        <v>#DIV/0!</v>
      </c>
      <c r="I34" s="349">
        <f>SUM(I30:I33)</f>
        <v>0</v>
      </c>
      <c r="J34" s="349">
        <f>SUM(J30:J33)</f>
        <v>0</v>
      </c>
      <c r="K34" s="355"/>
      <c r="L34" s="357"/>
      <c r="M34" s="360"/>
      <c r="N34" s="357"/>
      <c r="O34" s="360"/>
      <c r="P34" s="298"/>
      <c r="Q34" s="298"/>
      <c r="R34" s="1"/>
      <c r="S34" s="1"/>
      <c r="T34" s="1"/>
      <c r="U34" s="1"/>
      <c r="V34" s="1"/>
    </row>
    <row r="35" spans="1:22" ht="18.75" customHeight="1" x14ac:dyDescent="0.25">
      <c r="A35" s="511" t="s">
        <v>188</v>
      </c>
      <c r="B35" s="484" t="s">
        <v>189</v>
      </c>
      <c r="C35" s="518"/>
      <c r="D35" s="241"/>
      <c r="E35" s="241"/>
      <c r="F35" s="282"/>
      <c r="G35" s="241"/>
      <c r="H35" s="283"/>
      <c r="I35" s="100"/>
      <c r="J35" s="100"/>
      <c r="K35" s="355"/>
      <c r="L35" s="357"/>
      <c r="M35" s="360"/>
      <c r="N35" s="357"/>
      <c r="O35" s="360"/>
      <c r="P35" s="298"/>
      <c r="Q35" s="298"/>
      <c r="R35" s="1"/>
      <c r="S35" s="1"/>
      <c r="T35" s="1"/>
      <c r="U35" s="1"/>
      <c r="V35" s="1"/>
    </row>
    <row r="36" spans="1:22" ht="18.75" customHeight="1" x14ac:dyDescent="0.25">
      <c r="A36" s="512"/>
      <c r="B36" s="79" t="s">
        <v>152</v>
      </c>
      <c r="C36" s="80"/>
      <c r="D36" s="344"/>
      <c r="E36" s="242"/>
      <c r="F36" s="96"/>
      <c r="G36" s="242"/>
      <c r="H36" s="97"/>
      <c r="I36" s="100"/>
      <c r="J36" s="100"/>
      <c r="K36" s="355"/>
      <c r="L36" s="358"/>
      <c r="M36" s="360"/>
      <c r="N36" s="358"/>
      <c r="O36" s="360"/>
      <c r="P36" s="298"/>
      <c r="Q36" s="298"/>
      <c r="R36" s="1"/>
      <c r="S36" s="1"/>
      <c r="T36" s="1"/>
      <c r="U36" s="1"/>
      <c r="V36" s="1"/>
    </row>
    <row r="37" spans="1:22" ht="18" customHeight="1" x14ac:dyDescent="0.25">
      <c r="A37" s="512"/>
      <c r="B37" s="486" t="s">
        <v>139</v>
      </c>
      <c r="C37" s="487"/>
      <c r="D37" s="344"/>
      <c r="E37" s="242"/>
      <c r="F37" s="96"/>
      <c r="G37" s="242"/>
      <c r="H37" s="97"/>
      <c r="I37" s="100"/>
      <c r="J37" s="100"/>
      <c r="K37" s="355"/>
      <c r="L37" s="358"/>
      <c r="M37" s="360"/>
      <c r="N37" s="358"/>
      <c r="O37" s="360"/>
      <c r="P37" s="298"/>
      <c r="Q37" s="298"/>
      <c r="R37" s="1"/>
      <c r="S37" s="1"/>
      <c r="T37" s="1"/>
      <c r="U37" s="1"/>
      <c r="V37" s="1"/>
    </row>
    <row r="38" spans="1:22" ht="16.5" customHeight="1" x14ac:dyDescent="0.25">
      <c r="A38" s="512"/>
      <c r="B38" s="486" t="s">
        <v>141</v>
      </c>
      <c r="C38" s="487"/>
      <c r="D38" s="344"/>
      <c r="E38" s="242"/>
      <c r="F38" s="96"/>
      <c r="G38" s="242"/>
      <c r="H38" s="97"/>
      <c r="I38" s="100"/>
      <c r="J38" s="100"/>
      <c r="K38" s="355"/>
      <c r="L38" s="358"/>
      <c r="M38" s="360"/>
      <c r="N38" s="358"/>
      <c r="O38" s="360"/>
      <c r="P38" s="298"/>
      <c r="Q38" s="298"/>
      <c r="R38" s="1"/>
      <c r="S38" s="1"/>
      <c r="T38" s="1"/>
      <c r="U38" s="1"/>
      <c r="V38" s="1"/>
    </row>
    <row r="39" spans="1:22" ht="16.5" customHeight="1" x14ac:dyDescent="0.25">
      <c r="A39" s="512"/>
      <c r="B39" s="486" t="s">
        <v>142</v>
      </c>
      <c r="C39" s="487"/>
      <c r="D39" s="344"/>
      <c r="E39" s="242"/>
      <c r="F39" s="96"/>
      <c r="G39" s="242"/>
      <c r="H39" s="97"/>
      <c r="I39" s="100"/>
      <c r="J39" s="100"/>
      <c r="K39" s="355"/>
      <c r="L39" s="358"/>
      <c r="M39" s="360"/>
      <c r="N39" s="358"/>
      <c r="O39" s="360"/>
      <c r="P39" s="298"/>
      <c r="Q39" s="298"/>
      <c r="R39" s="1"/>
      <c r="S39" s="1"/>
      <c r="T39" s="1"/>
      <c r="U39" s="1"/>
      <c r="V39" s="1"/>
    </row>
    <row r="40" spans="1:22" ht="15" customHeight="1" x14ac:dyDescent="0.25">
      <c r="A40" s="512"/>
      <c r="B40" s="486" t="s">
        <v>143</v>
      </c>
      <c r="C40" s="487"/>
      <c r="D40" s="242"/>
      <c r="E40" s="242"/>
      <c r="F40" s="96"/>
      <c r="G40" s="242"/>
      <c r="H40" s="97"/>
      <c r="I40" s="100"/>
      <c r="J40" s="100"/>
      <c r="K40" s="355"/>
      <c r="L40" s="358"/>
      <c r="M40" s="360"/>
      <c r="N40" s="358"/>
      <c r="O40" s="360"/>
      <c r="P40" s="298"/>
      <c r="Q40" s="298"/>
      <c r="R40" s="1"/>
      <c r="S40" s="1"/>
      <c r="T40" s="1"/>
      <c r="U40" s="1"/>
      <c r="V40" s="1"/>
    </row>
    <row r="41" spans="1:22" ht="15.75" customHeight="1" x14ac:dyDescent="0.25">
      <c r="A41" s="513"/>
      <c r="B41" s="145" t="s">
        <v>144</v>
      </c>
      <c r="C41" s="145"/>
      <c r="D41" s="243"/>
      <c r="E41" s="243"/>
      <c r="F41" s="96"/>
      <c r="G41" s="243"/>
      <c r="H41" s="97"/>
      <c r="I41" s="100"/>
      <c r="J41" s="100"/>
      <c r="K41" s="355"/>
      <c r="L41" s="358"/>
      <c r="M41" s="360"/>
      <c r="N41" s="358"/>
      <c r="O41" s="360"/>
      <c r="P41" s="298"/>
      <c r="Q41" s="298"/>
      <c r="R41" s="1"/>
      <c r="S41" s="1"/>
      <c r="T41" s="1"/>
      <c r="U41" s="1"/>
      <c r="V41" s="1"/>
    </row>
    <row r="42" spans="1:22" ht="15" customHeight="1" x14ac:dyDescent="0.25">
      <c r="A42" s="508" t="s">
        <v>190</v>
      </c>
      <c r="B42" s="509"/>
      <c r="C42" s="510"/>
      <c r="D42" s="236">
        <f>SUM(D35:D41)</f>
        <v>0</v>
      </c>
      <c r="E42" s="236">
        <f>SUM(E35:E41)</f>
        <v>0</v>
      </c>
      <c r="F42" s="325" t="e">
        <f>E42/E43</f>
        <v>#DIV/0!</v>
      </c>
      <c r="G42" s="236">
        <f>SUM(G35:G41)</f>
        <v>0</v>
      </c>
      <c r="H42" s="325" t="e">
        <f>G42/G43</f>
        <v>#DIV/0!</v>
      </c>
      <c r="I42" s="348">
        <f>SUM(I35:I41)</f>
        <v>0</v>
      </c>
      <c r="J42" s="348">
        <f>SUM(J35:J41)</f>
        <v>0</v>
      </c>
      <c r="K42" s="356"/>
      <c r="L42" s="359"/>
      <c r="M42" s="361"/>
      <c r="N42" s="359"/>
      <c r="O42" s="361"/>
      <c r="P42" s="298"/>
      <c r="Q42" s="298"/>
      <c r="R42" s="1"/>
      <c r="S42" s="1"/>
      <c r="T42" s="1"/>
      <c r="U42" s="1"/>
      <c r="V42" s="1"/>
    </row>
    <row r="43" spans="1:22" ht="27.75" customHeight="1" x14ac:dyDescent="0.25">
      <c r="A43" s="126" t="s">
        <v>157</v>
      </c>
      <c r="B43" s="172"/>
      <c r="C43" s="174"/>
      <c r="D43" s="170">
        <f>D42+D29+D19+D34</f>
        <v>0</v>
      </c>
      <c r="E43" s="170">
        <f>E42+E29+E19+E34</f>
        <v>0</v>
      </c>
      <c r="F43" s="171" t="e">
        <f>F42+F29+F19</f>
        <v>#DIV/0!</v>
      </c>
      <c r="G43" s="170">
        <f>G42+G29+G19+G34</f>
        <v>0</v>
      </c>
      <c r="H43" s="171" t="e">
        <f>H42+H29+H19</f>
        <v>#DIV/0!</v>
      </c>
      <c r="I43" s="352">
        <f>SUM(I19+I29+I42)</f>
        <v>0</v>
      </c>
      <c r="J43" s="352">
        <f>SUM(J19+J29+J42)</f>
        <v>0</v>
      </c>
      <c r="K43" s="353" t="s">
        <v>158</v>
      </c>
      <c r="L43" s="170">
        <f>SUM(L23,L19,L14)</f>
        <v>0</v>
      </c>
      <c r="M43" s="173" t="e">
        <f>SUM(M14,M19,M23)</f>
        <v>#DIV/0!</v>
      </c>
      <c r="N43" s="170">
        <f>SUM(N23,N19,N14)</f>
        <v>0</v>
      </c>
      <c r="O43" s="173" t="e">
        <f>SUM(O14,O19,O23)</f>
        <v>#DIV/0!</v>
      </c>
      <c r="P43" s="170">
        <f>SUM(P23,P19,P14)</f>
        <v>0</v>
      </c>
      <c r="Q43" s="170">
        <f>SUM(Q23,Q19,Q14)</f>
        <v>0</v>
      </c>
      <c r="R43" s="1"/>
      <c r="S43" s="1"/>
      <c r="T43" s="1"/>
      <c r="U43" s="1"/>
      <c r="V43" s="1"/>
    </row>
    <row r="44" spans="1:22" x14ac:dyDescent="0.25">
      <c r="A44" s="110"/>
      <c r="B44" s="110"/>
      <c r="C44" s="110"/>
      <c r="D44" s="110"/>
      <c r="E44" s="111"/>
      <c r="F44" s="111"/>
      <c r="G44" s="111"/>
      <c r="H44" s="111"/>
      <c r="I44" s="111"/>
      <c r="J44" s="111"/>
      <c r="K44" s="110"/>
      <c r="L44" s="110"/>
      <c r="M44" s="110"/>
      <c r="N44" s="110"/>
      <c r="O44" s="110"/>
      <c r="P44" s="1"/>
      <c r="Q44" s="1"/>
      <c r="R44" s="1"/>
      <c r="S44" s="1"/>
      <c r="T44" s="1"/>
      <c r="U44" s="1"/>
      <c r="V44" s="1"/>
    </row>
    <row r="45" spans="1:22" x14ac:dyDescent="0.25">
      <c r="P45" s="5"/>
      <c r="Q45" s="5"/>
      <c r="R45" s="5"/>
      <c r="S45" s="5"/>
      <c r="T45" s="5"/>
      <c r="U45" s="5"/>
      <c r="V45" s="5"/>
    </row>
    <row r="46" spans="1:22" x14ac:dyDescent="0.25">
      <c r="P46" s="4"/>
      <c r="Q46" s="4"/>
      <c r="R46" s="4"/>
      <c r="S46" s="4"/>
      <c r="T46" s="4"/>
      <c r="U46" s="4"/>
      <c r="V46" s="4"/>
    </row>
    <row r="47" spans="1:22" x14ac:dyDescent="0.25">
      <c r="P47" s="1"/>
      <c r="Q47" s="1"/>
      <c r="R47" s="1"/>
      <c r="S47" s="1"/>
      <c r="T47" s="1"/>
      <c r="U47" s="1"/>
      <c r="V47" s="1"/>
    </row>
  </sheetData>
  <sheetProtection formatCells="0" formatColumns="0" formatRows="0" insertColumns="0" insertRows="0"/>
  <mergeCells count="42">
    <mergeCell ref="B28:C28"/>
    <mergeCell ref="B6:C6"/>
    <mergeCell ref="A7:A18"/>
    <mergeCell ref="B7:C7"/>
    <mergeCell ref="B8:C8"/>
    <mergeCell ref="B9:C9"/>
    <mergeCell ref="B10:C10"/>
    <mergeCell ref="B12:C12"/>
    <mergeCell ref="B13:C13"/>
    <mergeCell ref="B14:C14"/>
    <mergeCell ref="B15:C15"/>
    <mergeCell ref="B16:C16"/>
    <mergeCell ref="B18:C18"/>
    <mergeCell ref="B17:C17"/>
    <mergeCell ref="B33:C33"/>
    <mergeCell ref="A34:C34"/>
    <mergeCell ref="A42:C42"/>
    <mergeCell ref="A29:C29"/>
    <mergeCell ref="A35:A41"/>
    <mergeCell ref="B35:C35"/>
    <mergeCell ref="B37:C37"/>
    <mergeCell ref="A30:A33"/>
    <mergeCell ref="B30:C30"/>
    <mergeCell ref="B38:C38"/>
    <mergeCell ref="B39:C39"/>
    <mergeCell ref="B40:C40"/>
    <mergeCell ref="A2:Q2"/>
    <mergeCell ref="A3:Q3"/>
    <mergeCell ref="A4:Q4"/>
    <mergeCell ref="H30:H32"/>
    <mergeCell ref="B31:C31"/>
    <mergeCell ref="B32:C32"/>
    <mergeCell ref="A19:C19"/>
    <mergeCell ref="A20:A28"/>
    <mergeCell ref="B20:C20"/>
    <mergeCell ref="B21:C21"/>
    <mergeCell ref="B22:C22"/>
    <mergeCell ref="B23:C23"/>
    <mergeCell ref="B24:C24"/>
    <mergeCell ref="B25:C25"/>
    <mergeCell ref="B26:C26"/>
    <mergeCell ref="B27:C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Header>&amp;LDEPARTEMENT DU CALVADOS
SCHEMA CULTUREL DEPARTEMENTAL&amp;RBudget Enseignements artistiques 2019</oddHead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0" zoomScaleNormal="90" workbookViewId="0">
      <selection activeCell="O20" sqref="O20"/>
    </sheetView>
  </sheetViews>
  <sheetFormatPr baseColWidth="10" defaultColWidth="11.44140625" defaultRowHeight="14.4" x14ac:dyDescent="0.3"/>
  <cols>
    <col min="3" max="3" width="18.77734375" customWidth="1"/>
    <col min="4" max="4" width="8.21875" customWidth="1"/>
    <col min="5" max="5" width="9.77734375" customWidth="1"/>
    <col min="6" max="6" width="6.77734375" customWidth="1"/>
    <col min="7" max="7" width="8.5546875" customWidth="1"/>
    <col min="9" max="10" width="10.77734375"/>
    <col min="11" max="11" width="27.77734375" customWidth="1"/>
  </cols>
  <sheetData>
    <row r="1" spans="1:15" ht="25.2" customHeight="1" x14ac:dyDescent="0.3">
      <c r="A1" s="492" t="s">
        <v>245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</row>
    <row r="2" spans="1:15" ht="25.2" customHeight="1" x14ac:dyDescent="0.3">
      <c r="A2" s="448" t="s">
        <v>22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</row>
    <row r="3" spans="1:15" ht="19.95" customHeight="1" x14ac:dyDescent="0.3">
      <c r="A3" s="507" t="s">
        <v>191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</row>
    <row r="4" spans="1:15" x14ac:dyDescent="0.3">
      <c r="A4" s="149"/>
      <c r="B4" s="110"/>
      <c r="C4" s="110"/>
      <c r="D4" s="110"/>
      <c r="E4" s="111"/>
      <c r="F4" s="111"/>
      <c r="G4" s="111"/>
      <c r="H4" s="111"/>
      <c r="I4" s="111"/>
      <c r="J4" s="111"/>
      <c r="K4" s="110"/>
      <c r="L4" s="110"/>
      <c r="M4" s="110"/>
      <c r="N4" s="110"/>
      <c r="O4" s="110"/>
    </row>
    <row r="5" spans="1:15" ht="30.6" x14ac:dyDescent="0.3">
      <c r="A5" s="183"/>
      <c r="B5" s="471" t="s">
        <v>99</v>
      </c>
      <c r="C5" s="472"/>
      <c r="D5" s="415" t="s">
        <v>233</v>
      </c>
      <c r="E5" s="415" t="s">
        <v>234</v>
      </c>
      <c r="F5" s="115" t="s">
        <v>101</v>
      </c>
      <c r="G5" s="415" t="s">
        <v>235</v>
      </c>
      <c r="H5" s="116" t="s">
        <v>101</v>
      </c>
      <c r="I5" s="257" t="s">
        <v>236</v>
      </c>
      <c r="J5" s="257" t="s">
        <v>237</v>
      </c>
      <c r="K5" s="113" t="s">
        <v>102</v>
      </c>
      <c r="L5" s="151" t="s">
        <v>234</v>
      </c>
      <c r="M5" s="116" t="s">
        <v>101</v>
      </c>
      <c r="N5" s="415" t="s">
        <v>235</v>
      </c>
      <c r="O5" s="116" t="s">
        <v>101</v>
      </c>
    </row>
    <row r="6" spans="1:15" x14ac:dyDescent="0.3">
      <c r="A6" s="511" t="s">
        <v>159</v>
      </c>
      <c r="B6" s="521" t="s">
        <v>192</v>
      </c>
      <c r="C6" s="522"/>
      <c r="D6" s="267"/>
      <c r="E6" s="267"/>
      <c r="F6" s="268"/>
      <c r="G6" s="267"/>
      <c r="H6" s="162"/>
      <c r="I6" s="162"/>
      <c r="J6" s="162"/>
      <c r="K6" s="85" t="s">
        <v>105</v>
      </c>
      <c r="L6" s="414">
        <f>SUM(E42-L8-L18-L22)</f>
        <v>0</v>
      </c>
      <c r="M6" s="146"/>
      <c r="N6" s="414">
        <f>SUM(G42-N8-N18-N22)</f>
        <v>0</v>
      </c>
      <c r="O6" s="146"/>
    </row>
    <row r="7" spans="1:15" x14ac:dyDescent="0.3">
      <c r="A7" s="512"/>
      <c r="B7" s="516"/>
      <c r="C7" s="517"/>
      <c r="D7" s="269"/>
      <c r="E7" s="269"/>
      <c r="F7" s="270"/>
      <c r="G7" s="269"/>
      <c r="H7" s="163"/>
      <c r="I7" s="163"/>
      <c r="J7" s="163"/>
      <c r="K7" s="86" t="s">
        <v>107</v>
      </c>
      <c r="L7" s="175"/>
      <c r="M7" s="147"/>
      <c r="N7" s="175"/>
      <c r="O7" s="147"/>
    </row>
    <row r="8" spans="1:15" x14ac:dyDescent="0.3">
      <c r="A8" s="512"/>
      <c r="B8" s="516"/>
      <c r="C8" s="517"/>
      <c r="D8" s="269"/>
      <c r="E8" s="269"/>
      <c r="F8" s="270"/>
      <c r="G8" s="269"/>
      <c r="H8" s="163"/>
      <c r="I8" s="163"/>
      <c r="J8" s="163"/>
      <c r="K8" s="87" t="s">
        <v>109</v>
      </c>
      <c r="L8" s="142"/>
      <c r="M8" s="102"/>
      <c r="N8" s="142"/>
      <c r="O8" s="102"/>
    </row>
    <row r="9" spans="1:15" ht="23.7" customHeight="1" x14ac:dyDescent="0.3">
      <c r="A9" s="512"/>
      <c r="B9" s="539" t="s">
        <v>163</v>
      </c>
      <c r="C9" s="539"/>
      <c r="D9" s="180">
        <f>SUM(D6:D8)</f>
        <v>0</v>
      </c>
      <c r="E9" s="180">
        <f>SUM(E6:E8)</f>
        <v>0</v>
      </c>
      <c r="F9" s="281" t="e">
        <f>E9/$E42</f>
        <v>#DIV/0!</v>
      </c>
      <c r="G9" s="180">
        <f>SUM(G6:G8)</f>
        <v>0</v>
      </c>
      <c r="H9" s="152"/>
      <c r="I9" s="345">
        <f>SUM(I6:I8)</f>
        <v>0</v>
      </c>
      <c r="J9" s="345">
        <f>SUM(J6:J8)</f>
        <v>0</v>
      </c>
      <c r="K9" s="87" t="s">
        <v>111</v>
      </c>
      <c r="L9" s="142"/>
      <c r="M9" s="102"/>
      <c r="N9" s="142"/>
      <c r="O9" s="102"/>
    </row>
    <row r="10" spans="1:15" x14ac:dyDescent="0.3">
      <c r="A10" s="512"/>
      <c r="B10" s="184"/>
      <c r="C10" s="185"/>
      <c r="D10" s="150"/>
      <c r="E10" s="150"/>
      <c r="F10" s="161"/>
      <c r="G10" s="150"/>
      <c r="H10" s="163"/>
      <c r="I10" s="163"/>
      <c r="J10" s="163"/>
      <c r="K10" s="87" t="s">
        <v>115</v>
      </c>
      <c r="L10" s="193"/>
      <c r="M10" s="147"/>
      <c r="N10" s="175"/>
      <c r="O10" s="147"/>
    </row>
    <row r="11" spans="1:15" x14ac:dyDescent="0.3">
      <c r="A11" s="512"/>
      <c r="B11" s="516"/>
      <c r="C11" s="517"/>
      <c r="D11" s="150"/>
      <c r="E11" s="150"/>
      <c r="F11" s="161"/>
      <c r="G11" s="150"/>
      <c r="H11" s="163"/>
      <c r="I11" s="163"/>
      <c r="J11" s="163"/>
      <c r="K11" s="88" t="s">
        <v>117</v>
      </c>
      <c r="L11" s="142"/>
      <c r="M11" s="102"/>
      <c r="N11" s="142"/>
      <c r="O11" s="102"/>
    </row>
    <row r="12" spans="1:15" x14ac:dyDescent="0.3">
      <c r="A12" s="512"/>
      <c r="B12" s="516"/>
      <c r="C12" s="517"/>
      <c r="D12" s="150"/>
      <c r="E12" s="150"/>
      <c r="F12" s="161"/>
      <c r="G12" s="150"/>
      <c r="H12" s="163"/>
      <c r="I12" s="163"/>
      <c r="J12" s="163"/>
      <c r="K12" s="88" t="s">
        <v>119</v>
      </c>
      <c r="L12" s="175"/>
      <c r="M12" s="147"/>
      <c r="N12" s="175"/>
      <c r="O12" s="147"/>
    </row>
    <row r="13" spans="1:15" x14ac:dyDescent="0.3">
      <c r="A13" s="512"/>
      <c r="B13" s="516"/>
      <c r="C13" s="517"/>
      <c r="D13" s="150"/>
      <c r="E13" s="150"/>
      <c r="F13" s="161"/>
      <c r="G13" s="150"/>
      <c r="H13" s="163"/>
      <c r="I13" s="163"/>
      <c r="J13" s="163"/>
      <c r="K13" s="84" t="s">
        <v>121</v>
      </c>
      <c r="L13" s="144">
        <f>SUM(L6:L12)</f>
        <v>0</v>
      </c>
      <c r="M13" s="280" t="e">
        <f>L13/L42</f>
        <v>#DIV/0!</v>
      </c>
      <c r="N13" s="144">
        <f>SUM(N6:N12)</f>
        <v>0</v>
      </c>
      <c r="O13" s="101"/>
    </row>
    <row r="14" spans="1:15" ht="26.7" customHeight="1" x14ac:dyDescent="0.3">
      <c r="A14" s="512"/>
      <c r="B14" s="539" t="s">
        <v>168</v>
      </c>
      <c r="C14" s="539"/>
      <c r="D14" s="180">
        <v>0</v>
      </c>
      <c r="E14" s="180">
        <v>0</v>
      </c>
      <c r="F14" s="281" t="e">
        <f>E14/E42</f>
        <v>#DIV/0!</v>
      </c>
      <c r="G14" s="180">
        <v>0</v>
      </c>
      <c r="H14" s="152"/>
      <c r="I14" s="346">
        <f>SUM(I10:I13)</f>
        <v>0</v>
      </c>
      <c r="J14" s="346">
        <f>SUM(J10:J13)</f>
        <v>0</v>
      </c>
      <c r="K14" s="90" t="s">
        <v>123</v>
      </c>
      <c r="L14" s="176"/>
      <c r="M14" s="104"/>
      <c r="N14" s="176"/>
      <c r="O14" s="104"/>
    </row>
    <row r="15" spans="1:15" x14ac:dyDescent="0.3">
      <c r="A15" s="512"/>
      <c r="B15" s="516" t="s">
        <v>169</v>
      </c>
      <c r="C15" s="517"/>
      <c r="D15" s="150"/>
      <c r="E15" s="150"/>
      <c r="F15" s="161"/>
      <c r="G15" s="150"/>
      <c r="H15" s="163"/>
      <c r="I15" s="163"/>
      <c r="J15" s="163"/>
      <c r="K15" s="91" t="s">
        <v>126</v>
      </c>
      <c r="L15" s="143"/>
      <c r="M15" s="105"/>
      <c r="N15" s="143"/>
      <c r="O15" s="105"/>
    </row>
    <row r="16" spans="1:15" x14ac:dyDescent="0.3">
      <c r="A16" s="512"/>
      <c r="B16" s="537" t="s">
        <v>170</v>
      </c>
      <c r="C16" s="538"/>
      <c r="D16" s="150"/>
      <c r="E16" s="150"/>
      <c r="F16" s="161"/>
      <c r="G16" s="150"/>
      <c r="H16" s="163"/>
      <c r="I16" s="163"/>
      <c r="J16" s="163"/>
      <c r="K16" s="92" t="s">
        <v>128</v>
      </c>
      <c r="L16" s="177"/>
      <c r="M16" s="106"/>
      <c r="N16" s="177"/>
      <c r="O16" s="106"/>
    </row>
    <row r="17" spans="1:15" ht="29.7" customHeight="1" x14ac:dyDescent="0.3">
      <c r="A17" s="512"/>
      <c r="B17" s="539" t="s">
        <v>171</v>
      </c>
      <c r="C17" s="539"/>
      <c r="D17" s="180">
        <v>0</v>
      </c>
      <c r="E17" s="180">
        <v>0</v>
      </c>
      <c r="F17" s="281" t="e">
        <f>E17/E42</f>
        <v>#DIV/0!</v>
      </c>
      <c r="G17" s="180">
        <v>0</v>
      </c>
      <c r="H17" s="152"/>
      <c r="I17" s="346">
        <f>SUM(I15:I16)</f>
        <v>0</v>
      </c>
      <c r="J17" s="346">
        <f>SUM(J15:J16)</f>
        <v>0</v>
      </c>
      <c r="K17" s="93" t="s">
        <v>193</v>
      </c>
      <c r="L17" s="178"/>
      <c r="M17" s="107"/>
      <c r="N17" s="178"/>
      <c r="O17" s="107"/>
    </row>
    <row r="18" spans="1:15" ht="14.7" customHeight="1" x14ac:dyDescent="0.3">
      <c r="A18" s="528" t="s">
        <v>172</v>
      </c>
      <c r="B18" s="529"/>
      <c r="C18" s="530"/>
      <c r="D18" s="160">
        <f>SUM(D9+D14+D17)</f>
        <v>0</v>
      </c>
      <c r="E18" s="160">
        <f>SUM(E9+E14+E17)</f>
        <v>0</v>
      </c>
      <c r="F18" s="277" t="e">
        <f>E18/E42</f>
        <v>#DIV/0!</v>
      </c>
      <c r="G18" s="160">
        <f>SUM(G9+G14+G17)</f>
        <v>0</v>
      </c>
      <c r="H18" s="277" t="e">
        <f>G18/G42</f>
        <v>#DIV/0!</v>
      </c>
      <c r="I18" s="347">
        <f>SUM(I9+I14+I17)</f>
        <v>0</v>
      </c>
      <c r="J18" s="347">
        <f>SUM(J9+J14+J17)</f>
        <v>0</v>
      </c>
      <c r="K18" s="84" t="s">
        <v>131</v>
      </c>
      <c r="L18" s="144">
        <f>SUM(L14:L17)</f>
        <v>0</v>
      </c>
      <c r="M18" s="101"/>
      <c r="N18" s="144">
        <f>SUM(N14:N17)</f>
        <v>0</v>
      </c>
      <c r="O18" s="101"/>
    </row>
    <row r="19" spans="1:15" ht="14.7" customHeight="1" x14ac:dyDescent="0.3">
      <c r="A19" s="511" t="s">
        <v>173</v>
      </c>
      <c r="B19" s="534" t="s">
        <v>194</v>
      </c>
      <c r="C19" s="534"/>
      <c r="D19" s="258"/>
      <c r="E19" s="258"/>
      <c r="F19" s="165"/>
      <c r="G19" s="164"/>
      <c r="H19" s="166"/>
      <c r="I19" s="307"/>
      <c r="J19" s="307"/>
      <c r="K19" s="82" t="s">
        <v>175</v>
      </c>
      <c r="L19" s="179"/>
      <c r="M19" s="148"/>
      <c r="N19" s="179"/>
      <c r="O19" s="148"/>
    </row>
    <row r="20" spans="1:15" ht="14.7" customHeight="1" x14ac:dyDescent="0.3">
      <c r="A20" s="512"/>
      <c r="B20" s="531" t="s">
        <v>195</v>
      </c>
      <c r="C20" s="532"/>
      <c r="D20" s="259"/>
      <c r="E20" s="259"/>
      <c r="F20" s="187"/>
      <c r="G20" s="263"/>
      <c r="H20" s="167"/>
      <c r="I20" s="308"/>
      <c r="J20" s="308"/>
      <c r="K20" s="83" t="s">
        <v>179</v>
      </c>
      <c r="L20" s="141"/>
      <c r="M20" s="102"/>
      <c r="N20" s="141"/>
      <c r="O20" s="102"/>
    </row>
    <row r="21" spans="1:15" ht="14.7" customHeight="1" x14ac:dyDescent="0.3">
      <c r="A21" s="512"/>
      <c r="B21" s="531" t="s">
        <v>196</v>
      </c>
      <c r="C21" s="532"/>
      <c r="D21" s="260"/>
      <c r="E21" s="260"/>
      <c r="F21" s="188"/>
      <c r="G21" s="264"/>
      <c r="H21" s="168"/>
      <c r="I21" s="309"/>
      <c r="J21" s="309"/>
      <c r="K21" s="83"/>
      <c r="L21" s="141"/>
      <c r="M21" s="102"/>
      <c r="N21" s="141"/>
      <c r="O21" s="102"/>
    </row>
    <row r="22" spans="1:15" ht="14.7" customHeight="1" x14ac:dyDescent="0.3">
      <c r="A22" s="512"/>
      <c r="B22" s="531" t="s">
        <v>197</v>
      </c>
      <c r="C22" s="532"/>
      <c r="D22" s="260"/>
      <c r="E22" s="260"/>
      <c r="F22" s="188"/>
      <c r="G22" s="264"/>
      <c r="H22" s="168"/>
      <c r="I22" s="310"/>
      <c r="J22" s="310"/>
      <c r="K22" s="84" t="s">
        <v>181</v>
      </c>
      <c r="L22" s="144">
        <f>SUM(L19:L21)</f>
        <v>0</v>
      </c>
      <c r="M22" s="280" t="e">
        <f>L22/L42</f>
        <v>#DIV/0!</v>
      </c>
      <c r="N22" s="144">
        <f>SUM(N19:N21)</f>
        <v>0</v>
      </c>
      <c r="O22" s="101"/>
    </row>
    <row r="23" spans="1:15" ht="14.7" customHeight="1" x14ac:dyDescent="0.3">
      <c r="A23" s="512"/>
      <c r="B23" s="531" t="s">
        <v>198</v>
      </c>
      <c r="C23" s="532"/>
      <c r="D23" s="260"/>
      <c r="E23" s="260"/>
      <c r="F23" s="188"/>
      <c r="G23" s="264"/>
      <c r="H23" s="168"/>
      <c r="I23" s="310"/>
      <c r="J23" s="310"/>
      <c r="K23" s="182"/>
      <c r="L23" s="182"/>
      <c r="M23" s="182"/>
      <c r="N23" s="182"/>
      <c r="O23" s="182"/>
    </row>
    <row r="24" spans="1:15" ht="26.7" customHeight="1" x14ac:dyDescent="0.3">
      <c r="A24" s="512"/>
      <c r="B24" s="531" t="s">
        <v>199</v>
      </c>
      <c r="C24" s="532"/>
      <c r="D24" s="260"/>
      <c r="E24" s="260"/>
      <c r="F24" s="188"/>
      <c r="G24" s="264"/>
      <c r="H24" s="168"/>
      <c r="I24" s="310"/>
      <c r="J24" s="310"/>
      <c r="K24" s="153"/>
      <c r="L24" s="154"/>
      <c r="M24" s="155"/>
      <c r="N24" s="154"/>
      <c r="O24" s="155"/>
    </row>
    <row r="25" spans="1:15" ht="23.7" customHeight="1" x14ac:dyDescent="0.3">
      <c r="A25" s="512"/>
      <c r="B25" s="531" t="s">
        <v>200</v>
      </c>
      <c r="C25" s="532"/>
      <c r="D25" s="260"/>
      <c r="E25" s="260"/>
      <c r="F25" s="188"/>
      <c r="G25" s="264"/>
      <c r="H25" s="168"/>
      <c r="I25" s="311"/>
      <c r="J25" s="311"/>
      <c r="K25" s="153"/>
      <c r="L25" s="154"/>
      <c r="M25" s="155"/>
      <c r="N25" s="154"/>
      <c r="O25" s="155"/>
    </row>
    <row r="26" spans="1:15" ht="14.7" customHeight="1" x14ac:dyDescent="0.3">
      <c r="A26" s="512"/>
      <c r="B26" s="531" t="s">
        <v>201</v>
      </c>
      <c r="C26" s="532"/>
      <c r="D26" s="261"/>
      <c r="E26" s="261"/>
      <c r="F26" s="189"/>
      <c r="G26" s="265"/>
      <c r="H26" s="186"/>
      <c r="I26" s="310"/>
      <c r="J26" s="310"/>
      <c r="K26" s="153"/>
      <c r="L26" s="154"/>
      <c r="M26" s="155"/>
      <c r="N26" s="154"/>
      <c r="O26" s="155"/>
    </row>
    <row r="27" spans="1:15" ht="15.45" customHeight="1" x14ac:dyDescent="0.3">
      <c r="A27" s="512"/>
      <c r="B27" s="531" t="s">
        <v>202</v>
      </c>
      <c r="C27" s="532"/>
      <c r="D27" s="261"/>
      <c r="E27" s="261"/>
      <c r="F27" s="189"/>
      <c r="G27" s="265"/>
      <c r="H27" s="186"/>
      <c r="I27" s="310"/>
      <c r="J27" s="310"/>
      <c r="K27" s="153"/>
      <c r="L27" s="154"/>
      <c r="M27" s="155"/>
      <c r="N27" s="154"/>
      <c r="O27" s="155"/>
    </row>
    <row r="28" spans="1:15" ht="24" customHeight="1" x14ac:dyDescent="0.3">
      <c r="A28" s="513"/>
      <c r="B28" s="533" t="s">
        <v>185</v>
      </c>
      <c r="C28" s="533"/>
      <c r="D28" s="262"/>
      <c r="E28" s="262"/>
      <c r="F28" s="190"/>
      <c r="G28" s="266"/>
      <c r="H28" s="169"/>
      <c r="I28" s="310"/>
      <c r="J28" s="310"/>
      <c r="K28" s="153"/>
      <c r="L28" s="156"/>
      <c r="M28" s="155"/>
      <c r="N28" s="156"/>
      <c r="O28" s="155"/>
    </row>
    <row r="29" spans="1:15" ht="15.45" customHeight="1" x14ac:dyDescent="0.3">
      <c r="A29" s="528" t="s">
        <v>186</v>
      </c>
      <c r="B29" s="529"/>
      <c r="C29" s="530"/>
      <c r="D29" s="181">
        <f>SUM(D19:D28)</f>
        <v>0</v>
      </c>
      <c r="E29" s="181">
        <f>SUM(E19:E28)</f>
        <v>0</v>
      </c>
      <c r="F29" s="277" t="e">
        <f>E29/E42</f>
        <v>#DIV/0!</v>
      </c>
      <c r="G29" s="160">
        <f>SUM(G19:G28)</f>
        <v>0</v>
      </c>
      <c r="H29" s="277" t="e">
        <f>G29/G42</f>
        <v>#DIV/0!</v>
      </c>
      <c r="I29" s="348">
        <f>SUM(I20:I28)</f>
        <v>0</v>
      </c>
      <c r="J29" s="348">
        <f>SUM(J20:J28)</f>
        <v>0</v>
      </c>
      <c r="K29" s="153"/>
      <c r="L29" s="156"/>
      <c r="M29" s="155"/>
      <c r="N29" s="156"/>
      <c r="O29" s="155"/>
    </row>
    <row r="30" spans="1:15" ht="28.5" customHeight="1" x14ac:dyDescent="0.3">
      <c r="A30" s="502" t="s">
        <v>124</v>
      </c>
      <c r="B30" s="535" t="s">
        <v>203</v>
      </c>
      <c r="C30" s="536"/>
      <c r="D30" s="271"/>
      <c r="E30" s="271"/>
      <c r="F30" s="192"/>
      <c r="G30" s="271"/>
      <c r="H30" s="464"/>
      <c r="I30" s="97"/>
      <c r="J30" s="97"/>
      <c r="K30" s="153"/>
      <c r="L30" s="156"/>
      <c r="M30" s="155"/>
      <c r="N30" s="156"/>
      <c r="O30" s="155"/>
    </row>
    <row r="31" spans="1:15" x14ac:dyDescent="0.3">
      <c r="A31" s="503"/>
      <c r="B31" s="490" t="s">
        <v>204</v>
      </c>
      <c r="C31" s="491"/>
      <c r="D31" s="203"/>
      <c r="E31" s="203"/>
      <c r="F31" s="95"/>
      <c r="G31" s="203"/>
      <c r="H31" s="464"/>
      <c r="I31" s="97"/>
      <c r="J31" s="97"/>
      <c r="K31" s="153"/>
      <c r="L31" s="156"/>
      <c r="M31" s="155"/>
      <c r="N31" s="156"/>
      <c r="O31" s="155"/>
    </row>
    <row r="32" spans="1:15" x14ac:dyDescent="0.3">
      <c r="A32" s="503"/>
      <c r="B32" s="490"/>
      <c r="C32" s="491"/>
      <c r="D32" s="203"/>
      <c r="E32" s="203"/>
      <c r="F32" s="95"/>
      <c r="G32" s="203"/>
      <c r="H32" s="464"/>
      <c r="I32" s="97"/>
      <c r="J32" s="97"/>
      <c r="K32" s="153"/>
      <c r="L32" s="156"/>
      <c r="M32" s="155"/>
      <c r="N32" s="156"/>
      <c r="O32" s="155"/>
    </row>
    <row r="33" spans="1:15" x14ac:dyDescent="0.3">
      <c r="A33" s="527" t="s">
        <v>132</v>
      </c>
      <c r="B33" s="527"/>
      <c r="C33" s="527"/>
      <c r="D33" s="248">
        <f>SUM(D30:D32)</f>
        <v>0</v>
      </c>
      <c r="E33" s="248">
        <f>SUM(E30:E32)</f>
        <v>0</v>
      </c>
      <c r="F33" s="276" t="e">
        <f>E33/E42</f>
        <v>#DIV/0!</v>
      </c>
      <c r="G33" s="248">
        <f>SUM(G30:G32)</f>
        <v>0</v>
      </c>
      <c r="H33" s="276" t="e">
        <f>G33/G42</f>
        <v>#DIV/0!</v>
      </c>
      <c r="I33" s="349">
        <f>SUM(I29:I32)</f>
        <v>0</v>
      </c>
      <c r="J33" s="349">
        <f>SUM(J29:J32)</f>
        <v>0</v>
      </c>
      <c r="K33" s="153"/>
      <c r="L33" s="156"/>
      <c r="M33" s="155"/>
      <c r="N33" s="156"/>
      <c r="O33" s="155"/>
    </row>
    <row r="34" spans="1:15" x14ac:dyDescent="0.3">
      <c r="A34" s="511" t="s">
        <v>188</v>
      </c>
      <c r="B34" s="484" t="s">
        <v>205</v>
      </c>
      <c r="C34" s="518"/>
      <c r="D34" s="272"/>
      <c r="E34" s="272"/>
      <c r="F34" s="191"/>
      <c r="G34" s="272"/>
      <c r="H34" s="99"/>
      <c r="I34" s="100"/>
      <c r="J34" s="100"/>
      <c r="K34" s="153"/>
      <c r="L34" s="156"/>
      <c r="M34" s="155"/>
      <c r="N34" s="156"/>
      <c r="O34" s="155"/>
    </row>
    <row r="35" spans="1:15" ht="20.399999999999999" x14ac:dyDescent="0.3">
      <c r="A35" s="512"/>
      <c r="B35" s="79" t="s">
        <v>152</v>
      </c>
      <c r="C35" s="80"/>
      <c r="D35" s="273"/>
      <c r="E35" s="273"/>
      <c r="F35" s="192"/>
      <c r="G35" s="273"/>
      <c r="H35" s="100"/>
      <c r="I35" s="100"/>
      <c r="J35" s="100"/>
      <c r="K35" s="153"/>
      <c r="L35" s="156"/>
      <c r="M35" s="155"/>
      <c r="N35" s="156"/>
      <c r="O35" s="155"/>
    </row>
    <row r="36" spans="1:15" x14ac:dyDescent="0.3">
      <c r="A36" s="512"/>
      <c r="B36" s="486" t="s">
        <v>139</v>
      </c>
      <c r="C36" s="487"/>
      <c r="D36" s="273"/>
      <c r="E36" s="273"/>
      <c r="F36" s="192"/>
      <c r="G36" s="273"/>
      <c r="H36" s="100"/>
      <c r="I36" s="100"/>
      <c r="J36" s="100"/>
      <c r="K36" s="153"/>
      <c r="L36" s="156"/>
      <c r="M36" s="155"/>
      <c r="N36" s="156"/>
      <c r="O36" s="155"/>
    </row>
    <row r="37" spans="1:15" x14ac:dyDescent="0.3">
      <c r="A37" s="512"/>
      <c r="B37" s="486" t="s">
        <v>141</v>
      </c>
      <c r="C37" s="487"/>
      <c r="D37" s="273"/>
      <c r="E37" s="273"/>
      <c r="F37" s="192"/>
      <c r="G37" s="273"/>
      <c r="H37" s="100"/>
      <c r="I37" s="100"/>
      <c r="J37" s="100"/>
      <c r="K37" s="153"/>
      <c r="L37" s="156"/>
      <c r="M37" s="155"/>
      <c r="N37" s="156"/>
      <c r="O37" s="155"/>
    </row>
    <row r="38" spans="1:15" x14ac:dyDescent="0.3">
      <c r="A38" s="512"/>
      <c r="B38" s="486" t="s">
        <v>142</v>
      </c>
      <c r="C38" s="487"/>
      <c r="D38" s="274"/>
      <c r="E38" s="274"/>
      <c r="F38" s="192"/>
      <c r="G38" s="273"/>
      <c r="H38" s="100"/>
      <c r="I38" s="100"/>
      <c r="J38" s="100"/>
      <c r="K38" s="153"/>
      <c r="L38" s="156"/>
      <c r="M38" s="155"/>
      <c r="N38" s="156"/>
      <c r="O38" s="155"/>
    </row>
    <row r="39" spans="1:15" x14ac:dyDescent="0.3">
      <c r="A39" s="512"/>
      <c r="B39" s="486" t="s">
        <v>143</v>
      </c>
      <c r="C39" s="487"/>
      <c r="D39" s="274"/>
      <c r="E39" s="274"/>
      <c r="F39" s="192"/>
      <c r="G39" s="273"/>
      <c r="H39" s="100"/>
      <c r="I39" s="100"/>
      <c r="J39" s="100"/>
      <c r="K39" s="153"/>
      <c r="L39" s="156"/>
      <c r="M39" s="155"/>
      <c r="N39" s="156"/>
      <c r="O39" s="155"/>
    </row>
    <row r="40" spans="1:15" x14ac:dyDescent="0.3">
      <c r="A40" s="513"/>
      <c r="B40" s="145" t="s">
        <v>144</v>
      </c>
      <c r="C40" s="145"/>
      <c r="D40" s="275"/>
      <c r="E40" s="275"/>
      <c r="F40" s="192"/>
      <c r="G40" s="275"/>
      <c r="H40" s="100"/>
      <c r="I40" s="100"/>
      <c r="J40" s="100"/>
      <c r="K40" s="153"/>
      <c r="L40" s="156"/>
      <c r="M40" s="155"/>
      <c r="N40" s="156"/>
      <c r="O40" s="155"/>
    </row>
    <row r="41" spans="1:15" ht="17.7" customHeight="1" x14ac:dyDescent="0.3">
      <c r="A41" s="528" t="s">
        <v>190</v>
      </c>
      <c r="B41" s="529"/>
      <c r="C41" s="530"/>
      <c r="D41" s="181">
        <f>SUM(D34:D40)</f>
        <v>0</v>
      </c>
      <c r="E41" s="181">
        <f>SUM(E34:E40)</f>
        <v>0</v>
      </c>
      <c r="F41" s="277" t="e">
        <f>E41/E42</f>
        <v>#DIV/0!</v>
      </c>
      <c r="G41" s="181">
        <f>SUM(G34:G40)</f>
        <v>0</v>
      </c>
      <c r="H41" s="277" t="e">
        <f>G41/G42</f>
        <v>#DIV/0!</v>
      </c>
      <c r="I41" s="348">
        <f>SUM(I34:I40)</f>
        <v>0</v>
      </c>
      <c r="J41" s="348">
        <f>SUM(J34:J40)</f>
        <v>0</v>
      </c>
      <c r="K41" s="157"/>
      <c r="L41" s="158"/>
      <c r="M41" s="159"/>
      <c r="N41" s="158"/>
      <c r="O41" s="159"/>
    </row>
    <row r="42" spans="1:15" x14ac:dyDescent="0.3">
      <c r="A42" s="172" t="s">
        <v>158</v>
      </c>
      <c r="B42" s="172"/>
      <c r="C42" s="174"/>
      <c r="D42" s="279">
        <f>SUM(D18+D29+D33+D41)</f>
        <v>0</v>
      </c>
      <c r="E42" s="279">
        <f>SUM(E18+E29+E33+E41)</f>
        <v>0</v>
      </c>
      <c r="F42" s="278" t="e">
        <f>SUM(F18+F29+F33+F41)</f>
        <v>#DIV/0!</v>
      </c>
      <c r="G42" s="279">
        <f>SUM(G18+G29+G33+G41)</f>
        <v>0</v>
      </c>
      <c r="H42" s="278" t="e">
        <f>SUM(H18+H29+H33+H41)</f>
        <v>#DIV/0!</v>
      </c>
      <c r="I42" s="352">
        <f>SUM(I18+I28+I41)</f>
        <v>0</v>
      </c>
      <c r="J42" s="352">
        <f>SUM(J18+J28+J41)</f>
        <v>0</v>
      </c>
      <c r="K42" s="172" t="s">
        <v>158</v>
      </c>
      <c r="L42" s="170">
        <f>SUM(L13+L18+L22)</f>
        <v>0</v>
      </c>
      <c r="M42" s="173"/>
      <c r="N42" s="170">
        <f>SUM(N13+N18+N22)</f>
        <v>0</v>
      </c>
      <c r="O42" s="173"/>
    </row>
  </sheetData>
  <mergeCells count="42">
    <mergeCell ref="B21:C21"/>
    <mergeCell ref="B24:C24"/>
    <mergeCell ref="B16:C16"/>
    <mergeCell ref="B5:C5"/>
    <mergeCell ref="A6:A17"/>
    <mergeCell ref="B6:C6"/>
    <mergeCell ref="B7:C7"/>
    <mergeCell ref="B8:C8"/>
    <mergeCell ref="B9:C9"/>
    <mergeCell ref="B11:C11"/>
    <mergeCell ref="B12:C12"/>
    <mergeCell ref="B13:C13"/>
    <mergeCell ref="B14:C14"/>
    <mergeCell ref="B15:C15"/>
    <mergeCell ref="B17:C17"/>
    <mergeCell ref="A41:C41"/>
    <mergeCell ref="B30:C30"/>
    <mergeCell ref="H30:H32"/>
    <mergeCell ref="B31:C31"/>
    <mergeCell ref="B32:C32"/>
    <mergeCell ref="A34:A40"/>
    <mergeCell ref="B34:C34"/>
    <mergeCell ref="B36:C36"/>
    <mergeCell ref="B37:C37"/>
    <mergeCell ref="B38:C38"/>
    <mergeCell ref="B39:C39"/>
    <mergeCell ref="A3:O3"/>
    <mergeCell ref="A2:O2"/>
    <mergeCell ref="A1:O1"/>
    <mergeCell ref="A33:C33"/>
    <mergeCell ref="A30:A32"/>
    <mergeCell ref="A29:C29"/>
    <mergeCell ref="B26:C26"/>
    <mergeCell ref="A19:A28"/>
    <mergeCell ref="B27:C27"/>
    <mergeCell ref="B25:C25"/>
    <mergeCell ref="B28:C28"/>
    <mergeCell ref="B22:C22"/>
    <mergeCell ref="B23:C23"/>
    <mergeCell ref="A18:C18"/>
    <mergeCell ref="B19:C19"/>
    <mergeCell ref="B20:C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23" sqref="H23"/>
    </sheetView>
  </sheetViews>
  <sheetFormatPr baseColWidth="10" defaultColWidth="11.44140625" defaultRowHeight="14.4" x14ac:dyDescent="0.3"/>
  <cols>
    <col min="1" max="1" width="28.77734375" customWidth="1"/>
    <col min="2" max="2" width="13.5546875" bestFit="1" customWidth="1"/>
    <col min="3" max="3" width="7.21875" customWidth="1"/>
    <col min="4" max="4" width="13.21875" customWidth="1"/>
    <col min="5" max="5" width="8.21875" customWidth="1"/>
    <col min="6" max="6" width="1.77734375" customWidth="1"/>
    <col min="7" max="7" width="23.21875" customWidth="1"/>
    <col min="8" max="8" width="12.5546875" bestFit="1" customWidth="1"/>
    <col min="10" max="10" width="12.5546875" bestFit="1" customWidth="1"/>
  </cols>
  <sheetData>
    <row r="1" spans="1:12" ht="52.95" customHeight="1" x14ac:dyDescent="0.3">
      <c r="A1" s="492" t="s">
        <v>245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306"/>
    </row>
    <row r="2" spans="1:12" ht="14.7" customHeight="1" x14ac:dyDescent="0.3">
      <c r="A2" s="382" t="s">
        <v>99</v>
      </c>
      <c r="B2" s="151" t="s">
        <v>234</v>
      </c>
      <c r="C2" s="116" t="s">
        <v>101</v>
      </c>
      <c r="D2" s="415" t="s">
        <v>235</v>
      </c>
      <c r="E2" s="116" t="s">
        <v>101</v>
      </c>
      <c r="F2" s="371"/>
      <c r="G2" s="151" t="s">
        <v>102</v>
      </c>
      <c r="H2" s="151" t="s">
        <v>234</v>
      </c>
      <c r="I2" s="116" t="s">
        <v>101</v>
      </c>
      <c r="J2" s="415" t="s">
        <v>235</v>
      </c>
      <c r="K2" s="116" t="s">
        <v>101</v>
      </c>
    </row>
    <row r="3" spans="1:12" ht="16.2" customHeight="1" x14ac:dyDescent="0.3">
      <c r="A3" s="379" t="s">
        <v>103</v>
      </c>
      <c r="B3" s="376">
        <f>'4 BUDGET SAISON'!E16</f>
        <v>0</v>
      </c>
      <c r="C3" s="385"/>
      <c r="D3" s="385">
        <f>'4 BUDGET SAISON'!G16</f>
        <v>0</v>
      </c>
      <c r="E3" s="362"/>
      <c r="F3" s="372"/>
      <c r="G3" s="393" t="s">
        <v>206</v>
      </c>
      <c r="H3" s="403">
        <f>'4 BUDGET SAISON'!L15+'5 BUDGET EEA '!L14+'6 BUDGET LP'!L13</f>
        <v>0</v>
      </c>
      <c r="I3" s="401" t="e">
        <f>H3/H18</f>
        <v>#DIV/0!</v>
      </c>
      <c r="J3" s="403">
        <f>'4 BUDGET SAISON'!N15+'5 BUDGET EEA '!N14+'6 BUDGET LP'!N13</f>
        <v>0</v>
      </c>
      <c r="K3" s="401" t="e">
        <f>J3/J18</f>
        <v>#DIV/0!</v>
      </c>
    </row>
    <row r="4" spans="1:12" ht="15" customHeight="1" x14ac:dyDescent="0.3">
      <c r="A4" s="383" t="s">
        <v>122</v>
      </c>
      <c r="B4" s="363">
        <f>SUM(B3)</f>
        <v>0</v>
      </c>
      <c r="C4" s="386" t="e">
        <f>B4/B18</f>
        <v>#DIV/0!</v>
      </c>
      <c r="D4" s="389">
        <f>SUM(D3)</f>
        <v>0</v>
      </c>
      <c r="E4" s="364" t="e">
        <f>D4/D18</f>
        <v>#DIV/0!</v>
      </c>
      <c r="F4" s="373"/>
      <c r="G4" s="411" t="s">
        <v>207</v>
      </c>
      <c r="H4" s="408">
        <f>'4 BUDGET SAISON'!L7+'5 BUDGET EEA '!L7+'6 BUDGET LP'!L6</f>
        <v>0</v>
      </c>
      <c r="I4" s="409" t="e">
        <f>H4/H18</f>
        <v>#DIV/0!</v>
      </c>
      <c r="J4" s="408">
        <f>'4 BUDGET SAISON'!N7+'5 BUDGET EEA '!N7+'6 BUDGET LP'!N6</f>
        <v>0</v>
      </c>
      <c r="K4" s="410" t="e">
        <f>J4/J18</f>
        <v>#DIV/0!</v>
      </c>
    </row>
    <row r="5" spans="1:12" ht="14.7" customHeight="1" x14ac:dyDescent="0.3">
      <c r="A5" s="379" t="s">
        <v>208</v>
      </c>
      <c r="B5" s="377">
        <f>'5 BUDGET EEA '!E19</f>
        <v>0</v>
      </c>
      <c r="C5" s="372"/>
      <c r="D5" s="374">
        <f>'5 BUDGET EEA '!G19</f>
        <v>0</v>
      </c>
      <c r="E5" s="247"/>
      <c r="F5" s="374"/>
      <c r="G5" s="394" t="s">
        <v>209</v>
      </c>
      <c r="H5" s="404">
        <f>SUM('4 BUDGET SAISON'!L20+'5 BUDGET EEA '!L19+'6 BUDGET LP'!L18)</f>
        <v>0</v>
      </c>
      <c r="I5" s="402" t="e">
        <f>H5/H18</f>
        <v>#DIV/0!</v>
      </c>
      <c r="J5" s="404">
        <f>SUM('4 BUDGET SAISON'!N20+'5 BUDGET EEA '!N19+'6 BUDGET LP'!N18)</f>
        <v>0</v>
      </c>
      <c r="K5" s="402" t="e">
        <f>J5/J18</f>
        <v>#DIV/0!</v>
      </c>
    </row>
    <row r="6" spans="1:12" ht="14.7" customHeight="1" x14ac:dyDescent="0.3">
      <c r="A6" s="379" t="s">
        <v>210</v>
      </c>
      <c r="B6" s="377">
        <f>'6 BUDGET LP'!E18</f>
        <v>0</v>
      </c>
      <c r="C6" s="372"/>
      <c r="D6" s="374">
        <f>'6 BUDGET LP'!G18</f>
        <v>0</v>
      </c>
      <c r="E6" s="247"/>
      <c r="F6" s="374"/>
      <c r="G6" s="393" t="s">
        <v>211</v>
      </c>
      <c r="H6" s="403">
        <f>'5 BUDGET EEA '!L23+'6 BUDGET LP'!L22</f>
        <v>0</v>
      </c>
      <c r="I6" s="401" t="e">
        <f>H6/H18</f>
        <v>#DIV/0!</v>
      </c>
      <c r="J6" s="403">
        <f>'5 BUDGET EEA '!N23+'6 BUDGET LP'!N22</f>
        <v>0</v>
      </c>
      <c r="K6" s="401" t="e">
        <f>J6/J18</f>
        <v>#DIV/0!</v>
      </c>
    </row>
    <row r="7" spans="1:12" ht="14.7" customHeight="1" x14ac:dyDescent="0.3">
      <c r="A7" s="379" t="s">
        <v>212</v>
      </c>
      <c r="B7" s="377">
        <f>'5 BUDGET EEA '!E29</f>
        <v>0</v>
      </c>
      <c r="C7" s="372"/>
      <c r="D7" s="374">
        <f>'5 BUDGET EEA '!G29</f>
        <v>0</v>
      </c>
      <c r="E7" s="247"/>
      <c r="F7" s="374"/>
      <c r="G7" s="393" t="s">
        <v>213</v>
      </c>
      <c r="H7" s="403">
        <f>'4 BUDGET SAISON'!L24</f>
        <v>0</v>
      </c>
      <c r="I7" s="401" t="e">
        <f>H7/H18</f>
        <v>#DIV/0!</v>
      </c>
      <c r="J7" s="403">
        <f>'4 BUDGET SAISON'!N24</f>
        <v>0</v>
      </c>
      <c r="K7" s="401" t="e">
        <f>J7/J18</f>
        <v>#DIV/0!</v>
      </c>
      <c r="L7" s="367"/>
    </row>
    <row r="8" spans="1:12" ht="15.45" customHeight="1" x14ac:dyDescent="0.3">
      <c r="A8" s="379" t="s">
        <v>214</v>
      </c>
      <c r="B8" s="377">
        <f>'6 BUDGET LP'!E29</f>
        <v>0</v>
      </c>
      <c r="C8" s="372"/>
      <c r="D8" s="374">
        <f>'6 BUDGET LP'!G29</f>
        <v>0</v>
      </c>
      <c r="E8" s="247"/>
      <c r="F8" s="369"/>
      <c r="G8" s="395"/>
      <c r="H8" s="395"/>
      <c r="I8" s="395"/>
      <c r="J8" s="395"/>
      <c r="K8" s="395"/>
      <c r="L8" s="367"/>
    </row>
    <row r="9" spans="1:12" ht="16.5" customHeight="1" x14ac:dyDescent="0.3">
      <c r="A9" s="383" t="s">
        <v>172</v>
      </c>
      <c r="B9" s="378">
        <f>SUM(B5:B8)</f>
        <v>0</v>
      </c>
      <c r="C9" s="387" t="e">
        <f>B9/B18</f>
        <v>#DIV/0!</v>
      </c>
      <c r="D9" s="390">
        <f>SUM(D5:D8)</f>
        <v>0</v>
      </c>
      <c r="E9" s="365" t="e">
        <f>D9/D18</f>
        <v>#DIV/0!</v>
      </c>
      <c r="F9" s="368"/>
      <c r="G9" s="395"/>
      <c r="H9" s="395"/>
      <c r="I9" s="395"/>
      <c r="J9" s="395"/>
      <c r="K9" s="395"/>
      <c r="L9" s="367"/>
    </row>
    <row r="10" spans="1:12" ht="15" customHeight="1" x14ac:dyDescent="0.3">
      <c r="A10" s="379" t="s">
        <v>215</v>
      </c>
      <c r="B10" s="379">
        <f>'4 BUDGET SAISON'!E21</f>
        <v>0</v>
      </c>
      <c r="C10" s="372"/>
      <c r="D10" s="372">
        <f>'4 BUDGET SAISON'!G21</f>
        <v>0</v>
      </c>
      <c r="F10" s="367"/>
      <c r="G10" s="396"/>
      <c r="H10" s="397"/>
      <c r="I10" s="398"/>
      <c r="J10" s="399"/>
      <c r="K10" s="400"/>
      <c r="L10" s="367"/>
    </row>
    <row r="11" spans="1:12" ht="14.7" customHeight="1" x14ac:dyDescent="0.3">
      <c r="A11" s="379" t="s">
        <v>216</v>
      </c>
      <c r="B11" s="379">
        <f>'5 BUDGET EEA '!E34</f>
        <v>0</v>
      </c>
      <c r="C11" s="372"/>
      <c r="D11" s="372">
        <f>'5 BUDGET EEA '!G34</f>
        <v>0</v>
      </c>
      <c r="F11" s="367"/>
      <c r="G11" s="395"/>
      <c r="H11" s="395"/>
      <c r="I11" s="395"/>
      <c r="J11" s="395"/>
      <c r="K11" s="395"/>
      <c r="L11" s="367"/>
    </row>
    <row r="12" spans="1:12" ht="14.7" customHeight="1" x14ac:dyDescent="0.3">
      <c r="A12" s="379" t="s">
        <v>217</v>
      </c>
      <c r="B12" s="379">
        <f>'6 BUDGET LP'!E33</f>
        <v>0</v>
      </c>
      <c r="C12" s="372"/>
      <c r="D12" s="372">
        <f>'6 BUDGET LP'!G33</f>
        <v>0</v>
      </c>
      <c r="F12" s="367"/>
      <c r="G12" s="395"/>
      <c r="H12" s="395"/>
      <c r="I12" s="395"/>
      <c r="J12" s="395"/>
      <c r="K12" s="395"/>
      <c r="L12" s="367"/>
    </row>
    <row r="13" spans="1:12" ht="14.7" customHeight="1" x14ac:dyDescent="0.3">
      <c r="A13" s="384" t="s">
        <v>218</v>
      </c>
      <c r="B13" s="380">
        <f>SUM(B10:B12)</f>
        <v>0</v>
      </c>
      <c r="C13" s="388" t="e">
        <f>B13/B18</f>
        <v>#DIV/0!</v>
      </c>
      <c r="D13" s="391">
        <f>SUM(D10:D12)</f>
        <v>0</v>
      </c>
      <c r="E13" s="366" t="e">
        <f>D13/D18</f>
        <v>#DIV/0!</v>
      </c>
      <c r="F13" s="368"/>
      <c r="G13" s="395"/>
      <c r="H13" s="395"/>
      <c r="I13" s="395"/>
      <c r="J13" s="395"/>
      <c r="K13" s="395"/>
      <c r="L13" s="367"/>
    </row>
    <row r="14" spans="1:12" ht="14.7" customHeight="1" x14ac:dyDescent="0.3">
      <c r="A14" s="379" t="s">
        <v>219</v>
      </c>
      <c r="B14" s="377">
        <f>'4 BUDGET SAISON'!E46</f>
        <v>0</v>
      </c>
      <c r="C14" s="372"/>
      <c r="D14" s="374">
        <f>'4 BUDGET SAISON'!G46</f>
        <v>0</v>
      </c>
      <c r="E14" s="247"/>
      <c r="F14" s="369"/>
      <c r="G14" s="395"/>
      <c r="H14" s="395"/>
      <c r="I14" s="395"/>
      <c r="J14" s="395"/>
      <c r="K14" s="395"/>
      <c r="L14" s="367"/>
    </row>
    <row r="15" spans="1:12" ht="14.7" customHeight="1" x14ac:dyDescent="0.3">
      <c r="A15" s="379" t="s">
        <v>220</v>
      </c>
      <c r="B15" s="377">
        <f>'5 BUDGET EEA '!E42</f>
        <v>0</v>
      </c>
      <c r="C15" s="372"/>
      <c r="D15" s="374">
        <f>'5 BUDGET EEA '!G42</f>
        <v>0</v>
      </c>
      <c r="E15" s="247"/>
      <c r="F15" s="369"/>
      <c r="G15" s="395"/>
      <c r="H15" s="395"/>
      <c r="I15" s="395"/>
      <c r="J15" s="395"/>
      <c r="K15" s="395"/>
      <c r="L15" s="367"/>
    </row>
    <row r="16" spans="1:12" ht="14.7" customHeight="1" x14ac:dyDescent="0.3">
      <c r="A16" s="379" t="s">
        <v>221</v>
      </c>
      <c r="B16" s="377">
        <f>'6 BUDGET LP'!E41</f>
        <v>0</v>
      </c>
      <c r="C16" s="372"/>
      <c r="D16" s="374">
        <f>'6 BUDGET LP'!G41</f>
        <v>0</v>
      </c>
      <c r="E16" s="247"/>
      <c r="F16" s="369"/>
      <c r="G16" s="395"/>
      <c r="H16" s="395"/>
      <c r="I16" s="395"/>
      <c r="J16" s="395"/>
      <c r="K16" s="395"/>
      <c r="L16" s="367"/>
    </row>
    <row r="17" spans="1:12" ht="14.7" customHeight="1" x14ac:dyDescent="0.3">
      <c r="A17" s="383" t="s">
        <v>222</v>
      </c>
      <c r="B17" s="381">
        <f>SUM(B14:B16)</f>
        <v>0</v>
      </c>
      <c r="C17" s="387" t="e">
        <f>B17/B18</f>
        <v>#DIV/0!</v>
      </c>
      <c r="D17" s="392">
        <f>SUM(D14:D16)</f>
        <v>0</v>
      </c>
      <c r="E17" s="365" t="e">
        <f>D17/D18</f>
        <v>#DIV/0!</v>
      </c>
      <c r="F17" s="370"/>
      <c r="G17" s="395"/>
      <c r="H17" s="395"/>
      <c r="I17" s="395"/>
      <c r="J17" s="395"/>
      <c r="K17" s="395"/>
      <c r="L17" s="367"/>
    </row>
    <row r="18" spans="1:12" ht="14.7" customHeight="1" x14ac:dyDescent="0.3">
      <c r="A18" s="540" t="s">
        <v>223</v>
      </c>
      <c r="B18" s="542">
        <f>SUM(B4+B9+B13+B17)</f>
        <v>0</v>
      </c>
      <c r="C18" s="544" t="e">
        <f>SUM(C4+C9+C13+C17)</f>
        <v>#DIV/0!</v>
      </c>
      <c r="D18" s="546">
        <f>SUM(D4+D9+D13+D17)</f>
        <v>0</v>
      </c>
      <c r="E18" s="554" t="e">
        <f>SUM(E4+E9+E13+E17)</f>
        <v>#DIV/0!</v>
      </c>
      <c r="F18" s="375"/>
      <c r="G18" s="548" t="s">
        <v>223</v>
      </c>
      <c r="H18" s="550">
        <f>SUM(H3:H7)-H4</f>
        <v>0</v>
      </c>
      <c r="I18" s="552" t="e">
        <f>SUM(I3:I7)-I4</f>
        <v>#DIV/0!</v>
      </c>
      <c r="J18" s="550">
        <f>SUM(J3:J7)-J4</f>
        <v>0</v>
      </c>
      <c r="K18" s="553" t="e">
        <f>SUM(K3:K7)-K4</f>
        <v>#DIV/0!</v>
      </c>
      <c r="L18" s="367"/>
    </row>
    <row r="19" spans="1:12" ht="7.5" customHeight="1" x14ac:dyDescent="0.3">
      <c r="A19" s="541"/>
      <c r="B19" s="543"/>
      <c r="C19" s="545"/>
      <c r="D19" s="547"/>
      <c r="E19" s="555"/>
      <c r="F19" s="375"/>
      <c r="G19" s="549"/>
      <c r="H19" s="551"/>
      <c r="I19" s="545"/>
      <c r="J19" s="551"/>
      <c r="K19" s="545"/>
    </row>
    <row r="20" spans="1:12" ht="19.95" customHeight="1" x14ac:dyDescent="0.3"/>
    <row r="21" spans="1:12" ht="14.7" customHeight="1" x14ac:dyDescent="0.3"/>
    <row r="22" spans="1:12" ht="14.7" customHeight="1" x14ac:dyDescent="0.3"/>
    <row r="23" spans="1:12" ht="14.7" customHeight="1" x14ac:dyDescent="0.3"/>
    <row r="24" spans="1:12" ht="14.7" customHeight="1" x14ac:dyDescent="0.3"/>
    <row r="25" spans="1:12" ht="14.7" customHeight="1" x14ac:dyDescent="0.3"/>
    <row r="26" spans="1:12" ht="14.7" customHeight="1" x14ac:dyDescent="0.3"/>
    <row r="27" spans="1:12" ht="14.7" customHeight="1" x14ac:dyDescent="0.3"/>
    <row r="28" spans="1:12" ht="14.7" customHeight="1" x14ac:dyDescent="0.3"/>
    <row r="29" spans="1:12" ht="14.7" customHeight="1" x14ac:dyDescent="0.3"/>
    <row r="30" spans="1:12" ht="14.7" customHeight="1" x14ac:dyDescent="0.3"/>
    <row r="31" spans="1:12" ht="14.7" customHeight="1" x14ac:dyDescent="0.3"/>
    <row r="32" spans="1:12" ht="14.7" customHeight="1" x14ac:dyDescent="0.3"/>
    <row r="34" ht="14.7" customHeight="1" x14ac:dyDescent="0.3"/>
    <row r="35" ht="14.7" customHeight="1" x14ac:dyDescent="0.3"/>
    <row r="36" ht="19.95" customHeight="1" x14ac:dyDescent="0.3"/>
    <row r="37" ht="14.7" customHeight="1" x14ac:dyDescent="0.3"/>
    <row r="38" ht="19.95" customHeight="1" x14ac:dyDescent="0.3"/>
    <row r="39" ht="14.7" customHeight="1" x14ac:dyDescent="0.3"/>
    <row r="40" ht="14.7" customHeight="1" x14ac:dyDescent="0.3"/>
    <row r="42" ht="14.7" customHeight="1" x14ac:dyDescent="0.3"/>
    <row r="43" ht="14.7" customHeight="1" x14ac:dyDescent="0.3"/>
    <row r="44" ht="14.7" customHeight="1" x14ac:dyDescent="0.3"/>
  </sheetData>
  <mergeCells count="11">
    <mergeCell ref="A1:K1"/>
    <mergeCell ref="A18:A19"/>
    <mergeCell ref="B18:B19"/>
    <mergeCell ref="C18:C19"/>
    <mergeCell ref="D18:D19"/>
    <mergeCell ref="G18:G19"/>
    <mergeCell ref="H18:H19"/>
    <mergeCell ref="I18:I19"/>
    <mergeCell ref="J18:J19"/>
    <mergeCell ref="K18:K19"/>
    <mergeCell ref="E18:E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25" sqref="H25"/>
    </sheetView>
  </sheetViews>
  <sheetFormatPr baseColWidth="10" defaultRowHeight="14.4" x14ac:dyDescent="0.3"/>
  <cols>
    <col min="1" max="1" width="28.88671875" customWidth="1"/>
    <col min="7" max="7" width="28" customWidth="1"/>
  </cols>
  <sheetData>
    <row r="1" spans="1:11" ht="24.6" x14ac:dyDescent="0.3">
      <c r="A1" s="492" t="s">
        <v>243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</row>
    <row r="2" spans="1:11" x14ac:dyDescent="0.3">
      <c r="A2" s="382" t="s">
        <v>99</v>
      </c>
      <c r="B2" s="151" t="s">
        <v>234</v>
      </c>
      <c r="C2" s="116" t="s">
        <v>101</v>
      </c>
      <c r="D2" s="415" t="s">
        <v>235</v>
      </c>
      <c r="E2" s="116" t="s">
        <v>101</v>
      </c>
      <c r="F2" s="371"/>
      <c r="G2" s="151" t="s">
        <v>102</v>
      </c>
      <c r="H2" s="151" t="s">
        <v>234</v>
      </c>
      <c r="I2" s="116" t="s">
        <v>101</v>
      </c>
      <c r="J2" s="415" t="s">
        <v>235</v>
      </c>
      <c r="K2" s="116" t="s">
        <v>101</v>
      </c>
    </row>
    <row r="3" spans="1:11" x14ac:dyDescent="0.3">
      <c r="A3" s="385"/>
      <c r="B3" s="420"/>
      <c r="C3" s="385"/>
      <c r="D3" s="385"/>
      <c r="E3" s="385"/>
      <c r="F3" s="372"/>
      <c r="G3" s="393" t="s">
        <v>206</v>
      </c>
      <c r="H3" s="403">
        <f>'4 BUDGET SAISON'!L15+'5 BUDGET EEA '!L14+'6 BUDGET LP'!L13</f>
        <v>0</v>
      </c>
      <c r="I3" s="401" t="e">
        <f>H3/H18</f>
        <v>#DIV/0!</v>
      </c>
      <c r="J3" s="403">
        <f>'4 BUDGET SAISON'!N15+'5 BUDGET EEA '!N14+'6 BUDGET LP'!N13</f>
        <v>0</v>
      </c>
      <c r="K3" s="401" t="e">
        <f>J3/J18</f>
        <v>#DIV/0!</v>
      </c>
    </row>
    <row r="4" spans="1:11" x14ac:dyDescent="0.3">
      <c r="A4" s="416"/>
      <c r="B4" s="418"/>
      <c r="C4" s="417"/>
      <c r="D4" s="418"/>
      <c r="E4" s="417"/>
      <c r="F4" s="373"/>
      <c r="G4" s="411" t="s">
        <v>207</v>
      </c>
      <c r="H4" s="408">
        <f>'4 BUDGET SAISON'!L7+'5 BUDGET EEA '!L7+'6 BUDGET LP'!L6</f>
        <v>0</v>
      </c>
      <c r="I4" s="409" t="e">
        <f>H4/H18</f>
        <v>#DIV/0!</v>
      </c>
      <c r="J4" s="408">
        <f>'4 BUDGET SAISON'!N7+'5 BUDGET EEA '!N7+'6 BUDGET LP'!N6</f>
        <v>0</v>
      </c>
      <c r="K4" s="410" t="e">
        <f>J4/J18</f>
        <v>#DIV/0!</v>
      </c>
    </row>
    <row r="5" spans="1:11" x14ac:dyDescent="0.3">
      <c r="A5" s="421"/>
      <c r="B5" s="422"/>
      <c r="C5" s="421"/>
      <c r="D5" s="422"/>
      <c r="E5" s="422"/>
      <c r="F5" s="374"/>
      <c r="G5" s="394" t="s">
        <v>209</v>
      </c>
      <c r="H5" s="404">
        <f>SUM('4 BUDGET SAISON'!L20+'5 BUDGET EEA '!L19+'6 BUDGET LP'!L18)</f>
        <v>0</v>
      </c>
      <c r="I5" s="402" t="e">
        <f>H5/H18</f>
        <v>#DIV/0!</v>
      </c>
      <c r="J5" s="404">
        <f>SUM('4 BUDGET SAISON'!N20+'5 BUDGET EEA '!N19+'6 BUDGET LP'!N18)</f>
        <v>0</v>
      </c>
      <c r="K5" s="402" t="e">
        <f>J5/J18</f>
        <v>#DIV/0!</v>
      </c>
    </row>
    <row r="6" spans="1:11" x14ac:dyDescent="0.3">
      <c r="A6" s="421"/>
      <c r="B6" s="422"/>
      <c r="C6" s="421"/>
      <c r="D6" s="422"/>
      <c r="E6" s="422"/>
      <c r="F6" s="374"/>
      <c r="G6" s="393" t="s">
        <v>211</v>
      </c>
      <c r="H6" s="403">
        <f>'5 BUDGET EEA '!L23+'6 BUDGET LP'!L22</f>
        <v>0</v>
      </c>
      <c r="I6" s="401" t="e">
        <f>H6/H18</f>
        <v>#DIV/0!</v>
      </c>
      <c r="J6" s="403">
        <f>'5 BUDGET EEA '!N23+'6 BUDGET LP'!N22</f>
        <v>0</v>
      </c>
      <c r="K6" s="401" t="e">
        <f>J6/J18</f>
        <v>#DIV/0!</v>
      </c>
    </row>
    <row r="7" spans="1:11" x14ac:dyDescent="0.3">
      <c r="A7" s="421"/>
      <c r="B7" s="422"/>
      <c r="C7" s="421"/>
      <c r="D7" s="422"/>
      <c r="E7" s="422"/>
      <c r="F7" s="374"/>
      <c r="G7" s="393" t="s">
        <v>213</v>
      </c>
      <c r="H7" s="403">
        <f>'4 BUDGET SAISON'!L24</f>
        <v>0</v>
      </c>
      <c r="I7" s="401" t="e">
        <f>H7/H18</f>
        <v>#DIV/0!</v>
      </c>
      <c r="J7" s="403">
        <f>'4 BUDGET SAISON'!N24</f>
        <v>0</v>
      </c>
      <c r="K7" s="401" t="e">
        <f>J7/J18</f>
        <v>#DIV/0!</v>
      </c>
    </row>
    <row r="8" spans="1:11" x14ac:dyDescent="0.3">
      <c r="A8" s="421"/>
      <c r="B8" s="422"/>
      <c r="C8" s="421"/>
      <c r="D8" s="422"/>
      <c r="E8" s="422"/>
      <c r="F8" s="369"/>
      <c r="G8" s="395"/>
      <c r="H8" s="395"/>
      <c r="I8" s="395"/>
      <c r="J8" s="395"/>
      <c r="K8" s="395"/>
    </row>
    <row r="9" spans="1:11" x14ac:dyDescent="0.3">
      <c r="A9" s="416"/>
      <c r="B9" s="418"/>
      <c r="C9" s="417"/>
      <c r="D9" s="418"/>
      <c r="E9" s="417"/>
      <c r="F9" s="368"/>
      <c r="G9" s="395"/>
      <c r="H9" s="395"/>
      <c r="I9" s="395"/>
      <c r="J9" s="395"/>
      <c r="K9" s="395"/>
    </row>
    <row r="10" spans="1:11" x14ac:dyDescent="0.3">
      <c r="A10" s="421"/>
      <c r="B10" s="421"/>
      <c r="C10" s="421"/>
      <c r="D10" s="421"/>
      <c r="E10" s="421"/>
      <c r="F10" s="367"/>
      <c r="G10" s="396"/>
      <c r="H10" s="397"/>
      <c r="I10" s="398"/>
      <c r="J10" s="399"/>
      <c r="K10" s="400"/>
    </row>
    <row r="11" spans="1:11" x14ac:dyDescent="0.3">
      <c r="A11" s="421"/>
      <c r="B11" s="421"/>
      <c r="C11" s="421"/>
      <c r="D11" s="421"/>
      <c r="E11" s="421"/>
      <c r="F11" s="367"/>
      <c r="G11" s="395"/>
      <c r="H11" s="395"/>
      <c r="I11" s="395"/>
      <c r="J11" s="395"/>
      <c r="K11" s="395"/>
    </row>
    <row r="12" spans="1:11" x14ac:dyDescent="0.3">
      <c r="A12" s="421"/>
      <c r="B12" s="421"/>
      <c r="C12" s="421"/>
      <c r="D12" s="421"/>
      <c r="E12" s="421"/>
      <c r="F12" s="367"/>
      <c r="G12" s="395"/>
      <c r="H12" s="395"/>
      <c r="I12" s="395"/>
      <c r="J12" s="395"/>
      <c r="K12" s="395"/>
    </row>
    <row r="13" spans="1:11" x14ac:dyDescent="0.3">
      <c r="A13" s="416"/>
      <c r="B13" s="418"/>
      <c r="C13" s="417"/>
      <c r="D13" s="418"/>
      <c r="E13" s="417"/>
      <c r="F13" s="368"/>
      <c r="G13" s="395"/>
      <c r="H13" s="395"/>
      <c r="I13" s="395"/>
      <c r="J13" s="395"/>
      <c r="K13" s="395"/>
    </row>
    <row r="14" spans="1:11" x14ac:dyDescent="0.3">
      <c r="A14" s="421"/>
      <c r="B14" s="422"/>
      <c r="C14" s="421"/>
      <c r="D14" s="422"/>
      <c r="E14" s="422"/>
      <c r="F14" s="369"/>
      <c r="G14" s="395"/>
      <c r="H14" s="395"/>
      <c r="I14" s="395"/>
      <c r="J14" s="395"/>
      <c r="K14" s="395"/>
    </row>
    <row r="15" spans="1:11" x14ac:dyDescent="0.3">
      <c r="A15" s="421"/>
      <c r="B15" s="422"/>
      <c r="C15" s="421"/>
      <c r="D15" s="422"/>
      <c r="E15" s="422"/>
      <c r="F15" s="369"/>
      <c r="G15" s="395"/>
      <c r="H15" s="395"/>
      <c r="I15" s="395"/>
      <c r="J15" s="395"/>
      <c r="K15" s="395"/>
    </row>
    <row r="16" spans="1:11" x14ac:dyDescent="0.3">
      <c r="A16" s="421"/>
      <c r="B16" s="422"/>
      <c r="C16" s="421"/>
      <c r="D16" s="422"/>
      <c r="E16" s="422"/>
      <c r="F16" s="369"/>
      <c r="G16" s="395"/>
      <c r="H16" s="395"/>
      <c r="I16" s="395"/>
      <c r="J16" s="395"/>
      <c r="K16" s="395"/>
    </row>
    <row r="17" spans="1:11" x14ac:dyDescent="0.3">
      <c r="A17" s="416"/>
      <c r="B17" s="419"/>
      <c r="C17" s="417"/>
      <c r="D17" s="419"/>
      <c r="E17" s="417"/>
      <c r="F17" s="370"/>
      <c r="G17" s="395"/>
      <c r="H17" s="395"/>
      <c r="I17" s="395"/>
      <c r="J17" s="395"/>
      <c r="K17" s="395"/>
    </row>
    <row r="18" spans="1:11" x14ac:dyDescent="0.3">
      <c r="A18" s="540" t="s">
        <v>223</v>
      </c>
      <c r="B18" s="542">
        <f>SUM(B3:B17)</f>
        <v>0</v>
      </c>
      <c r="C18" s="544">
        <f>SUM(C3:C17)</f>
        <v>0</v>
      </c>
      <c r="D18" s="546">
        <f>SUM(D3:D17)</f>
        <v>0</v>
      </c>
      <c r="E18" s="554">
        <f>SUM(E3:E17)</f>
        <v>0</v>
      </c>
      <c r="F18" s="375"/>
      <c r="G18" s="548" t="s">
        <v>223</v>
      </c>
      <c r="H18" s="550">
        <f>SUM(H3:H7)-H4</f>
        <v>0</v>
      </c>
      <c r="I18" s="552" t="e">
        <f>SUM(I3:I7)-I4</f>
        <v>#DIV/0!</v>
      </c>
      <c r="J18" s="550">
        <f>SUM(J3:J7)-J4</f>
        <v>0</v>
      </c>
      <c r="K18" s="553" t="e">
        <f>SUM(K3:K7)-K4</f>
        <v>#DIV/0!</v>
      </c>
    </row>
    <row r="19" spans="1:11" x14ac:dyDescent="0.3">
      <c r="A19" s="541"/>
      <c r="B19" s="543"/>
      <c r="C19" s="545"/>
      <c r="D19" s="547"/>
      <c r="E19" s="555"/>
      <c r="F19" s="375"/>
      <c r="G19" s="549"/>
      <c r="H19" s="551"/>
      <c r="I19" s="545"/>
      <c r="J19" s="551"/>
      <c r="K19" s="545"/>
    </row>
    <row r="22" spans="1:11" x14ac:dyDescent="0.3">
      <c r="A22" t="s">
        <v>244</v>
      </c>
    </row>
  </sheetData>
  <mergeCells count="11">
    <mergeCell ref="K18:K19"/>
    <mergeCell ref="A1:K1"/>
    <mergeCell ref="A18:A19"/>
    <mergeCell ref="B18:B19"/>
    <mergeCell ref="C18:C19"/>
    <mergeCell ref="D18:D19"/>
    <mergeCell ref="E18:E19"/>
    <mergeCell ref="G18:G19"/>
    <mergeCell ref="H18:H19"/>
    <mergeCell ref="I18:I19"/>
    <mergeCell ref="J18:J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7319CB940DFB48905C5CAF978564F7" ma:contentTypeVersion="5" ma:contentTypeDescription="Crée un document." ma:contentTypeScope="" ma:versionID="5c5c5e277cd8d9c17cdf931b39d0c0a4">
  <xsd:schema xmlns:xsd="http://www.w3.org/2001/XMLSchema" xmlns:xs="http://www.w3.org/2001/XMLSchema" xmlns:p="http://schemas.microsoft.com/office/2006/metadata/properties" xmlns:ns2="2963118b-5301-4bf9-94f4-46b77ab6fdd0" xmlns:ns3="2234c02c-5298-44e5-9aed-bf3ccd2eac89" targetNamespace="http://schemas.microsoft.com/office/2006/metadata/properties" ma:root="true" ma:fieldsID="48365d82c9ce474e355262d76c2fbbd1" ns2:_="" ns3:_="">
    <xsd:import namespace="2963118b-5301-4bf9-94f4-46b77ab6fdd0"/>
    <xsd:import namespace="2234c02c-5298-44e5-9aed-bf3ccd2eac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63118b-5301-4bf9-94f4-46b77ab6f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4c02c-5298-44e5-9aed-bf3ccd2eac8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5F0A7-B85A-4D92-899F-EA89FD792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63118b-5301-4bf9-94f4-46b77ab6fdd0"/>
    <ds:schemaRef ds:uri="2234c02c-5298-44e5-9aed-bf3ccd2e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4C84CE-0760-41A6-9802-6174A7AE47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DA8B264-67C2-41D5-B528-0D210CE09D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PRESENTATION</vt:lpstr>
      <vt:lpstr>1 EQUIPE</vt:lpstr>
      <vt:lpstr>2 CHIFFRES SAISON</vt:lpstr>
      <vt:lpstr>3 SOUTIEN CREATION</vt:lpstr>
      <vt:lpstr>4 BUDGET SAISON</vt:lpstr>
      <vt:lpstr>5 BUDGET EEA </vt:lpstr>
      <vt:lpstr>6 BUDGET LP</vt:lpstr>
      <vt:lpstr>7 SYNTHESE 4+5+6</vt:lpstr>
      <vt:lpstr>8 PROJET</vt:lpstr>
      <vt:lpstr>'1 EQUIPE'!Zone_d_impression</vt:lpstr>
      <vt:lpstr>'2 CHIFFRES SAISON'!Zone_d_impression</vt:lpstr>
      <vt:lpstr>'3 SOUTIEN CREATION'!Zone_d_impression</vt:lpstr>
      <vt:lpstr>'4 BUDGET SAISON'!Zone_d_impression</vt:lpstr>
      <vt:lpstr>'5 BUDGET EEA '!Zone_d_impression</vt:lpstr>
      <vt:lpstr>PRESENTATION!Zone_d_impression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Mayenne Culture</dc:creator>
  <cp:keywords/>
  <dc:description/>
  <cp:lastModifiedBy>COITOU Manon</cp:lastModifiedBy>
  <cp:revision/>
  <dcterms:created xsi:type="dcterms:W3CDTF">2017-05-11T12:36:28Z</dcterms:created>
  <dcterms:modified xsi:type="dcterms:W3CDTF">2024-06-17T15:48:00Z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0x010100147319CB940DFB48905C5CAF978564F7</vt:lpwstr>
  </property>
</Properties>
</file>